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G:\MRC Actuarial Services\Syndicate capital\R &amp; D\March Re-assessment\2022 March\"/>
    </mc:Choice>
  </mc:AlternateContent>
  <xr:revisionPtr revIDLastSave="0" documentId="13_ncr:1_{296F1694-94ED-45B8-A543-71DC9E853A3B}" xr6:coauthVersionLast="45" xr6:coauthVersionMax="45" xr10:uidLastSave="{00000000-0000-0000-0000-000000000000}"/>
  <workbookProtection workbookAlgorithmName="SHA-512" workbookHashValue="vjJ6uRugkg/YA6y/g1vQOcM3ZiHt+FSXisHxwSQi4FxpRvo7mXk/ANVi2EQR67GAg3OeDXcUe0KhpkVdoPnmpQ==" workbookSaltValue="n1oH2hYtOu8gm/sgcEI9Ig==" workbookSpinCount="100000" lockStructure="1"/>
  <bookViews>
    <workbookView xWindow="13860" yWindow="-16320" windowWidth="29040" windowHeight="15840" activeTab="1" xr2:uid="{CADB077E-8BB9-489F-A808-2D1F0E9AF897}"/>
  </bookViews>
  <sheets>
    <sheet name="Control" sheetId="7" r:id="rId1"/>
    <sheet name="Information" sheetId="8" r:id="rId2"/>
    <sheet name="March SCR" sheetId="5" r:id="rId3"/>
  </sheets>
  <definedNames>
    <definedName name="MY_Table_1">'March SCR'!$D$5:$K$8</definedName>
    <definedName name="MY_Table_2">'March SCR'!$D$20:$G$23</definedName>
    <definedName name="MY_Table_3">'March SCR'!$D$28:$H$30</definedName>
    <definedName name="_xlnm.Print_Area" localSheetId="0">Control!$A$1:$G$17</definedName>
    <definedName name="_xlnm.Print_Area" localSheetId="2">'March SCR'!$B$2:$K$50</definedName>
    <definedName name="Risks">#REF!</definedName>
    <definedName name="SI_Comm_1">#REF!</definedName>
    <definedName name="SI_Comm_2">#REF!</definedName>
    <definedName name="SI_Comm_4">#REF!</definedName>
    <definedName name="SI_Table_1">#REF!</definedName>
    <definedName name="SI_Table_2">#REF!</definedName>
    <definedName name="SI_Table_3">#REF!</definedName>
    <definedName name="SI_Table_4">#REF!</definedName>
    <definedName name="SI_Table_5">#REF!</definedName>
    <definedName name="SyndNum">Control!$E$9</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5" l="1"/>
  <c r="J5" i="5"/>
  <c r="E12" i="5" s="1"/>
  <c r="D15" i="5" l="1"/>
  <c r="J30" i="5" l="1"/>
  <c r="K30" i="5"/>
  <c r="I30" i="5" l="1"/>
  <c r="R6" i="5"/>
  <c r="Q6" i="5"/>
  <c r="P6" i="5"/>
  <c r="O6" i="5"/>
  <c r="N6" i="5"/>
  <c r="M6" i="5"/>
  <c r="Q5" i="5"/>
  <c r="P5" i="5"/>
  <c r="O5" i="5"/>
  <c r="N5" i="5"/>
  <c r="M5" i="5"/>
  <c r="M9" i="5" l="1"/>
  <c r="E22" i="5" l="1"/>
  <c r="E23" i="5" s="1"/>
  <c r="E7" i="5"/>
  <c r="E8" i="5" l="1"/>
  <c r="AC22" i="7"/>
  <c r="AC21" i="7"/>
  <c r="AC20" i="7"/>
  <c r="AC19" i="7"/>
  <c r="AC18" i="7"/>
  <c r="I7" i="5" l="1"/>
  <c r="F22" i="5"/>
  <c r="F23" i="5" s="1"/>
  <c r="D22" i="5"/>
  <c r="D23" i="5" s="1"/>
  <c r="G20" i="5"/>
  <c r="H30" i="5"/>
  <c r="G30" i="5"/>
  <c r="F30" i="5"/>
  <c r="H7" i="5"/>
  <c r="H8" i="5" s="1"/>
  <c r="G7" i="5"/>
  <c r="F7" i="5"/>
  <c r="F8" i="5" s="1"/>
  <c r="D7" i="5"/>
  <c r="D8" i="5" s="1"/>
  <c r="K6" i="5"/>
  <c r="I8" i="5" l="1"/>
  <c r="J6" i="5"/>
  <c r="E13" i="5" s="1"/>
  <c r="E14" i="5" s="1"/>
  <c r="E15" i="5" s="1"/>
  <c r="E16" i="5" s="1"/>
  <c r="K7" i="5"/>
  <c r="K8" i="5" s="1"/>
  <c r="G21" i="5"/>
  <c r="G22" i="5" s="1"/>
  <c r="G23" i="5" s="1"/>
  <c r="G8" i="5"/>
  <c r="J7" i="5" l="1"/>
  <c r="J8" i="5" s="1"/>
  <c r="J9" i="5" s="1"/>
</calcChain>
</file>

<file path=xl/sharedStrings.xml><?xml version="1.0" encoding="utf-8"?>
<sst xmlns="http://schemas.openxmlformats.org/spreadsheetml/2006/main" count="142" uniqueCount="116">
  <si>
    <t>Ultimate SCR (Submitted)</t>
  </si>
  <si>
    <t>RICB Provision - QSR</t>
  </si>
  <si>
    <t>RICB Provision - Modelled</t>
  </si>
  <si>
    <t>FX Adjustment</t>
  </si>
  <si>
    <t>Adjusted Ultimate SCR</t>
  </si>
  <si>
    <t>Contract Boundary Adjustment</t>
  </si>
  <si>
    <t>A</t>
  </si>
  <si>
    <t>B</t>
  </si>
  <si>
    <t>C</t>
  </si>
  <si>
    <t>D</t>
  </si>
  <si>
    <t>E</t>
  </si>
  <si>
    <t>F</t>
  </si>
  <si>
    <t>G</t>
  </si>
  <si>
    <t>H</t>
  </si>
  <si>
    <t>I</t>
  </si>
  <si>
    <t>Year-End Re-assessment</t>
  </si>
  <si>
    <t>Difference</t>
  </si>
  <si>
    <t>USD:GBP FX Rate</t>
  </si>
  <si>
    <t>SBF Version</t>
  </si>
  <si>
    <t>SBF Net Premium - Proposed Plan</t>
  </si>
  <si>
    <t>SBF Profit - Proposed Plan</t>
  </si>
  <si>
    <t>SII Net Technical Provisions</t>
  </si>
  <si>
    <t>Notes</t>
  </si>
  <si>
    <t>A1</t>
  </si>
  <si>
    <t>Table 1</t>
  </si>
  <si>
    <t>(£m)</t>
  </si>
  <si>
    <t>Risk Margin</t>
  </si>
  <si>
    <t>Difference (£m)</t>
  </si>
  <si>
    <t>Difference (%)</t>
  </si>
  <si>
    <t>Table 2</t>
  </si>
  <si>
    <t>This is the total RICB provision as in form 002 line 94 of the QSR at the relevant reporting date</t>
  </si>
  <si>
    <t>This is the impact on the SCR of changing solely the mean FX rate to the latest Lloyd's specified rate.</t>
  </si>
  <si>
    <t>Table 3</t>
  </si>
  <si>
    <t>One-year SCR (Submitted)</t>
  </si>
  <si>
    <t>Adjusted One-year SCR</t>
  </si>
  <si>
    <t>J</t>
  </si>
  <si>
    <t>K</t>
  </si>
  <si>
    <t>L</t>
  </si>
  <si>
    <t>Contact Details</t>
  </si>
  <si>
    <t>Contact telephone number</t>
  </si>
  <si>
    <t>B2</t>
  </si>
  <si>
    <t>B129</t>
  </si>
  <si>
    <t>D2</t>
  </si>
  <si>
    <t>D129</t>
  </si>
  <si>
    <t>E2</t>
  </si>
  <si>
    <t>E129</t>
  </si>
  <si>
    <t>D109</t>
  </si>
  <si>
    <t>E109</t>
  </si>
  <si>
    <t>Agent Name</t>
  </si>
  <si>
    <t>Syndicate Number</t>
  </si>
  <si>
    <t>Completed by / Contact name</t>
  </si>
  <si>
    <t>Completion Date</t>
  </si>
  <si>
    <t>Lloyd's March Capital Reassessment - Control Sheet</t>
  </si>
  <si>
    <t>General information</t>
  </si>
  <si>
    <t>Purpose of submission</t>
  </si>
  <si>
    <t>A2</t>
  </si>
  <si>
    <t>Management Adjustment</t>
  </si>
  <si>
    <t>B1</t>
  </si>
  <si>
    <t>The figure that would be submitted in LCR 309 table 1 row 2a column B, if a Mid-Year LCR submission was required.</t>
  </si>
  <si>
    <t>The figure that would be submitted in LCR 309 table 1 row 1 column B, if a Mid-Year LCR submission was required.</t>
  </si>
  <si>
    <t>Contact email</t>
  </si>
  <si>
    <t>All agents are required to reassess their capital requirements based on actual positions at year-end.
All agents must submit this March re-assessment template to report their capital re-assessment for any syndicates where capital has been set by the agent's internal model.
The template is intended to set out a standardised calculation for determining whether a Mid-Year CIL LCR submission is required for capital setting.</t>
  </si>
  <si>
    <t>Response deadline</t>
  </si>
  <si>
    <t>Submission uploaded to</t>
  </si>
  <si>
    <t>In line with Mid-Year CIL LCR submission</t>
  </si>
  <si>
    <t>Naming convention</t>
  </si>
  <si>
    <t>M</t>
  </si>
  <si>
    <t>N</t>
  </si>
  <si>
    <t>O</t>
  </si>
  <si>
    <t>P</t>
  </si>
  <si>
    <t>Q</t>
  </si>
  <si>
    <t>I/J</t>
  </si>
  <si>
    <t>Similar to column A in Table 1 above, referring to 1yr SCR figures in LCR form 309 (table 1 column A)</t>
  </si>
  <si>
    <t>Similar to F2 in Table 1 above.</t>
  </si>
  <si>
    <r>
      <rPr>
        <b/>
        <sz val="11"/>
        <color theme="1"/>
        <rFont val="Calibri"/>
        <family val="2"/>
        <scheme val="minor"/>
      </rPr>
      <t>MarchSCRXXXX_SYND_freetext</t>
    </r>
    <r>
      <rPr>
        <sz val="11"/>
        <color theme="1"/>
        <rFont val="Calibri"/>
        <family val="2"/>
        <scheme val="minor"/>
      </rPr>
      <t xml:space="preserve"> where:
- XXXX is the SCR YOA
- SYND is the syndicate number using 4 digits including any leading zeroes</t>
    </r>
  </si>
  <si>
    <t>N1</t>
  </si>
  <si>
    <t>N2</t>
  </si>
  <si>
    <t>Latest SBF version submitted (this may be the same as reported in N1)</t>
  </si>
  <si>
    <t>Net of acquisition and reinsurance, consistent with LCR Form 313 table 1 column D</t>
  </si>
  <si>
    <t>K2</t>
  </si>
  <si>
    <t>Excluding investment income (consistent with what would be reported in LCR Form 550, Q2 row 3)</t>
  </si>
  <si>
    <t>If there are significant differences between the business plans and/or net technical provisions, please provide a short explanation outlining the impact on capital.</t>
  </si>
  <si>
    <t>Agent Comments</t>
  </si>
  <si>
    <t>R</t>
  </si>
  <si>
    <t>SBF Gross Written Premium - Proposed Plan</t>
  </si>
  <si>
    <t>S</t>
  </si>
  <si>
    <t>Net Combined Ratio (%)</t>
  </si>
  <si>
    <t>Net Combined ratio as per SBF form 100s row 19</t>
  </si>
  <si>
    <t>Gross of acquisition and reinsurance, consistent with LCR Form 313 table 1 column A (SBF form 100s row 1)</t>
  </si>
  <si>
    <t>Net Loss Ratio (%)</t>
  </si>
  <si>
    <t>T</t>
  </si>
  <si>
    <t>T1</t>
  </si>
  <si>
    <t>T2</t>
  </si>
  <si>
    <t>Net Loss ratio as per SBF form 100s row 18 (net claims before operating expenses / net premiums written gross of acquisition costs)</t>
  </si>
  <si>
    <t>Associated files</t>
  </si>
  <si>
    <t>Lloyd's Capital Guidance</t>
  </si>
  <si>
    <t>The total modelled Risk Margin at year-end that would be submitted in LCR 312 column P Total, if a Mid-Year LCR submission was required.</t>
  </si>
  <si>
    <t>E1</t>
  </si>
  <si>
    <t>F2</t>
  </si>
  <si>
    <t>March SCR tab, Tables 1 &amp; 2</t>
  </si>
  <si>
    <t>March SCR tab, Table 3</t>
  </si>
  <si>
    <t>This is the total RICB provision included on the opening t=0 balance sheet as modelled for capital setting purposes at the relevant reporting date (should equal the impact as shown in LCR Form 570, question 2 column I Total).</t>
  </si>
  <si>
    <t>Submitted technical provisions projected to year end from LCR form 312 column Q Total (including Risk Margin)</t>
  </si>
  <si>
    <t>Actual year end technical provisions including Risk Margin (see Information tab for further information on completing this row).</t>
  </si>
  <si>
    <t>Secure Share (MRC Syndicate Capital Setting section)</t>
  </si>
  <si>
    <t>Table 1a</t>
  </si>
  <si>
    <t>Waived Loadings</t>
  </si>
  <si>
    <t>Updated Adjusted Ultimate SCR</t>
  </si>
  <si>
    <t>LCR 309 table 1 row 2a column B, as submitted in the latest LCR submission.</t>
  </si>
  <si>
    <t>SBF version as per MDC that corresponds to the SBF accompanying the latest approved LCR submission.</t>
  </si>
  <si>
    <t>This is the final submitted uSCR excluding RICB adjustments in the latest approved LCR submission (generally in September/October). It should equal LCR 309 table 1 row 1 column B.</t>
  </si>
  <si>
    <t>The total modelled Risk Margin as submitted in LCR 312 column P Total in the latest approved LCR submission.</t>
  </si>
  <si>
    <t>The SBF information reported against row 1 should relate to the SBF information that corresponds to the latest approved LCR submission.
Row 2 should be reported with figures as at the year-end FX rates.
The SBF information in row 2 should reflect the latest business plan being used by the syndicate, i.e. it should reflect the syndicate's most up-to-date view of its risk profile. This means that the SBF information in this row, and used for the year-end reassessment of capital, can deviate from the latest approved SBF, if there is a more recent version of the business plan being used internally at the syndicate.
If the syndicate is using an updated business plan but an SBF has not been submitted for this, the net loss ratio and net combined ratio reported in R2 and S2 should be as if an SBF were to be submitted (using the year-end FX rates).
The Technical Provisions in row 2 should be the actual technical provisions for year-end. i.e. those intended to be submitted in the ASR. If ASRs are not available at the time of March re-assessment, managing agents should make reasonable efforts to use the latest view of technical provisions at the point of running the model.</t>
  </si>
  <si>
    <r>
      <t xml:space="preserve">G4 in Table 1 will show the 'Adjusted uSCR' movement from the submitted SCR in September/October (the latest approved submission, not taking into account hypothetical submissions). If this movement is equal to or greater than 10% on an absolute basis, a Mid-Year CIL LCR submission is required. An automatic text alert will show whether a submission is required.
All figures in row 2 should be reported using the appropriate FX rate for year-end.
The impact from FX movements in F2 should exclude the changes to Risk Margin and RICB provisions that also arise from FX changes. It is appreciated that this impact may not be straightforward to determine easily; this information should be provided on a best-efforts basis.
Agents should be careful with the signage reported for the impact from FX changes. All else remaining unchanged, a strengthening of USD:GBP (e.g. from 1.27 to 1.32, as was the case in the March 2020 exercise) would be expected to have a negative impact on SCR and vice versa. If the movement from exchange rates is different to expectations, please include a short explanation in the comments box.
</t>
    </r>
    <r>
      <rPr>
        <b/>
        <sz val="11"/>
        <color theme="1"/>
        <rFont val="Calibri"/>
        <family val="2"/>
        <scheme val="minor"/>
      </rPr>
      <t xml:space="preserve">Waived loadings: Non-thematic loadings below 5% of Ultimate SCR were waived for December CIL - syndicates were informed about any waived loadings on the CPG letter and in their feedback. These waived loadings decrease the 10% upwards allowance that syndicates have. The waived loading can be entered into Table 1a to check if this triggers resubmission. </t>
    </r>
    <r>
      <rPr>
        <b/>
        <i/>
        <sz val="11"/>
        <color theme="1"/>
        <rFont val="Calibri"/>
        <family val="2"/>
      </rPr>
      <t xml:space="preserve">Note, loadings that were applied do not get the same treatment and are not allowed for in the re-assessment. </t>
    </r>
  </si>
  <si>
    <r>
      <t>Managing agents should read the file in conjunction with the Lloyd's Capital Guidance on Lloyds.com (entitled 'SCR 2023 YOA Guidance' on the Capital and Reserving Guidance and Support Materials -&gt; Internal Model SCR page), section 4.5 (link above).</t>
    </r>
    <r>
      <rPr>
        <i/>
        <sz val="11"/>
        <rFont val="Calibri"/>
        <family val="2"/>
      </rPr>
      <t xml:space="preserve">
</t>
    </r>
    <r>
      <rPr>
        <sz val="11"/>
        <rFont val="Calibri"/>
        <family val="2"/>
        <scheme val="minor"/>
      </rPr>
      <t>Any cells shaded in white are for managing agents to complete.
Only syndicates that set capital based on their own internal models are required to submit this template.
All amounts should be provided in £m.
Capital impacts should be positive for an increase in modelled capital, and negative for a decrease in capital.
References in the instructions to particular cells in the tables in this return relate to the labelling in the tables themselves, not the Excel cell reference.
Please contact your capital point of contact if there are any queries around the completion or submission of this template and/or LCR.</t>
    </r>
  </si>
  <si>
    <t>Latest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</si>
</sst>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
      <b/>
      <sz val="11"/>
      <name val="Calibri"/>
      <family val="2"/>
      <scheme val="minor"/>
    </font>
    <font>
      <sz val="10"/>
      <color theme="1"/>
      <name val="Segoe UI"/>
      <family val="2"/>
    </font>
    <font>
      <u/>
      <sz val="11"/>
      <color theme="10"/>
      <name val="Calibri"/>
      <family val="2"/>
      <scheme val="minor"/>
    </font>
    <font>
      <sz val="10"/>
      <color theme="1"/>
      <name val="Arial"/>
      <family val="2"/>
    </font>
    <font>
      <sz val="10"/>
      <color theme="1"/>
      <name val="Calibri"/>
      <family val="2"/>
      <scheme val="minor"/>
    </font>
    <font>
      <sz val="16"/>
      <color theme="0"/>
      <name val="Segoe UI"/>
      <family val="2"/>
    </font>
    <font>
      <b/>
      <sz val="10"/>
      <color theme="0"/>
      <name val="Segoe UI"/>
      <family val="2"/>
    </font>
    <font>
      <sz val="10"/>
      <name val="Arial"/>
      <family val="2"/>
    </font>
    <font>
      <b/>
      <sz val="10"/>
      <name val="Arial"/>
      <family val="2"/>
    </font>
    <font>
      <b/>
      <sz val="10"/>
      <color theme="1"/>
      <name val="Arial"/>
      <family val="2"/>
    </font>
    <font>
      <sz val="10"/>
      <color theme="0"/>
      <name val="Segoe UI"/>
      <family val="2"/>
    </font>
    <font>
      <sz val="11"/>
      <color theme="1"/>
      <name val="Segoe UI"/>
      <family val="2"/>
    </font>
    <font>
      <b/>
      <sz val="11"/>
      <name val="Arial"/>
      <family val="2"/>
    </font>
    <font>
      <sz val="10"/>
      <name val="Segoe UI"/>
      <family val="2"/>
    </font>
    <font>
      <b/>
      <sz val="11"/>
      <color theme="1"/>
      <name val="Arial"/>
      <family val="2"/>
    </font>
    <font>
      <b/>
      <sz val="10"/>
      <color rgb="FF000000"/>
      <name val="Segoe UI"/>
      <family val="2"/>
    </font>
    <font>
      <b/>
      <sz val="10"/>
      <color theme="1"/>
      <name val="Segoe UI"/>
      <family val="2"/>
    </font>
    <font>
      <b/>
      <sz val="11"/>
      <color rgb="FF000000"/>
      <name val="Arial"/>
      <family val="2"/>
    </font>
    <font>
      <b/>
      <sz val="14"/>
      <color theme="0"/>
      <name val="Calibri"/>
      <family val="2"/>
      <scheme val="minor"/>
    </font>
    <font>
      <b/>
      <sz val="16"/>
      <color theme="0"/>
      <name val="Calibri"/>
      <family val="2"/>
      <scheme val="minor"/>
    </font>
    <font>
      <b/>
      <sz val="14"/>
      <color theme="1"/>
      <name val="Calibri"/>
      <family val="2"/>
      <scheme val="minor"/>
    </font>
    <font>
      <sz val="11"/>
      <name val="Calibri"/>
      <family val="2"/>
      <scheme val="minor"/>
    </font>
    <font>
      <i/>
      <sz val="11"/>
      <name val="Calibri"/>
      <family val="2"/>
    </font>
    <font>
      <b/>
      <i/>
      <sz val="11"/>
      <color theme="1"/>
      <name val="Calibri"/>
      <family val="2"/>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2"/>
        <bgColor indexed="64"/>
      </patternFill>
    </fill>
  </fills>
  <borders count="64">
    <border>
      <left/>
      <right/>
      <top/>
      <bottom/>
      <diagonal/>
    </border>
    <border>
      <left/>
      <right style="thin">
        <color theme="4" tint="0.79998168889431442"/>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bottom style="thin">
        <color theme="4" tint="0.79995117038483843"/>
      </bottom>
      <diagonal/>
    </border>
    <border>
      <left/>
      <right style="thin">
        <color theme="4" tint="0.79998168889431442"/>
      </right>
      <top/>
      <bottom style="thin">
        <color theme="4" tint="0.79995117038483843"/>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style="thin">
        <color theme="4" tint="0.79998168889431442"/>
      </right>
      <top style="thin">
        <color theme="4" tint="0.79998168889431442"/>
      </top>
      <bottom style="thin">
        <color theme="4" tint="0.79998168889431442"/>
      </bottom>
      <diagonal/>
    </border>
    <border>
      <left style="thin">
        <color theme="4" tint="0.79995117038483843"/>
      </left>
      <right style="thin">
        <color theme="4" tint="0.79995117038483843"/>
      </right>
      <top style="thin">
        <color theme="4" tint="0.79995117038483843"/>
      </top>
      <bottom style="double">
        <color theme="4" tint="0.79992065187536243"/>
      </bottom>
      <diagonal/>
    </border>
    <border>
      <left style="thin">
        <color theme="4" tint="0.79995117038483843"/>
      </left>
      <right style="thin">
        <color theme="4" tint="0.79995117038483843"/>
      </right>
      <top/>
      <bottom style="thin">
        <color theme="4" tint="0.79995117038483843"/>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style="double">
        <color theme="4" tint="0.79995117038483843"/>
      </bottom>
      <diagonal/>
    </border>
    <border>
      <left/>
      <right style="thin">
        <color theme="4" tint="0.79995117038483843"/>
      </right>
      <top/>
      <bottom style="thin">
        <color theme="4" tint="0.79995117038483843"/>
      </bottom>
      <diagonal/>
    </border>
    <border>
      <left style="thin">
        <color theme="4" tint="0.79995117038483843"/>
      </left>
      <right/>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right style="thin">
        <color theme="4" tint="0.79995117038483843"/>
      </right>
      <top style="thin">
        <color theme="4" tint="0.79995117038483843"/>
      </top>
      <bottom/>
      <diagonal/>
    </border>
    <border>
      <left style="thin">
        <color theme="4" tint="0.79998168889431442"/>
      </left>
      <right/>
      <top style="thin">
        <color theme="4" tint="0.79998168889431442"/>
      </top>
      <bottom style="thin">
        <color theme="4" tint="0.79998168889431442"/>
      </bottom>
      <diagonal/>
    </border>
    <border>
      <left style="thin">
        <color theme="4" tint="0.79995117038483843"/>
      </left>
      <right/>
      <top style="thin">
        <color theme="4" tint="0.79995117038483843"/>
      </top>
      <bottom style="thin">
        <color theme="4" tint="0.79995117038483843"/>
      </bottom>
      <diagonal/>
    </border>
    <border>
      <left style="thin">
        <color theme="0"/>
      </left>
      <right style="thin">
        <color theme="0"/>
      </right>
      <top style="thin">
        <color theme="0"/>
      </top>
      <bottom style="thin">
        <color theme="0"/>
      </bottom>
      <diagonal/>
    </border>
    <border>
      <left style="thin">
        <color theme="0"/>
      </left>
      <right style="thin">
        <color theme="0"/>
      </right>
      <top style="double">
        <color theme="0"/>
      </top>
      <bottom style="thin">
        <color theme="0"/>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0"/>
      </right>
      <top style="thin">
        <color theme="0"/>
      </top>
      <bottom style="thin">
        <color theme="0"/>
      </bottom>
      <diagonal/>
    </border>
    <border>
      <left style="thin">
        <color theme="4" tint="0.79998168889431442"/>
      </left>
      <right style="thin">
        <color theme="4" tint="0.79998168889431442"/>
      </right>
      <top/>
      <bottom/>
      <diagonal/>
    </border>
    <border>
      <left style="thin">
        <color theme="4" tint="0.79998168889431442"/>
      </left>
      <right style="thin">
        <color theme="0"/>
      </right>
      <top style="thin">
        <color theme="0"/>
      </top>
      <bottom style="double">
        <color theme="0"/>
      </bottom>
      <diagonal/>
    </border>
    <border>
      <left style="thin">
        <color theme="0"/>
      </left>
      <right style="thin">
        <color theme="4" tint="0.79998168889431442"/>
      </right>
      <top style="thin">
        <color theme="0"/>
      </top>
      <bottom style="double">
        <color theme="0"/>
      </bottom>
      <diagonal/>
    </border>
    <border>
      <left style="thin">
        <color theme="0"/>
      </left>
      <right style="thin">
        <color theme="0"/>
      </right>
      <top style="double">
        <color theme="0"/>
      </top>
      <bottom style="thin">
        <color theme="4" tint="0.79998168889431442"/>
      </bottom>
      <diagonal/>
    </border>
    <border>
      <left style="thin">
        <color theme="0"/>
      </left>
      <right style="thin">
        <color theme="4" tint="0.79998168889431442"/>
      </right>
      <top style="double">
        <color theme="0"/>
      </top>
      <bottom style="thin">
        <color theme="4" tint="0.79998168889431442"/>
      </bottom>
      <diagonal/>
    </border>
    <border>
      <left style="thin">
        <color theme="4" tint="0.79998168889431442"/>
      </left>
      <right/>
      <top style="thin">
        <color theme="4" tint="0.79998168889431442"/>
      </top>
      <bottom/>
      <diagonal/>
    </border>
    <border>
      <left style="thin">
        <color theme="4" tint="0.79995117038483843"/>
      </left>
      <right style="thin">
        <color theme="0"/>
      </right>
      <top style="double">
        <color theme="0"/>
      </top>
      <bottom style="thin">
        <color theme="0"/>
      </bottom>
      <diagonal/>
    </border>
    <border>
      <left style="thin">
        <color theme="0"/>
      </left>
      <right/>
      <top style="double">
        <color theme="0"/>
      </top>
      <bottom style="thin">
        <color theme="0"/>
      </bottom>
      <diagonal/>
    </border>
    <border>
      <left style="thin">
        <color theme="4" tint="0.79995117038483843"/>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79998168889431442"/>
      </left>
      <right style="thin">
        <color theme="0"/>
      </right>
      <top style="thin">
        <color theme="4" tint="0.79998168889431442"/>
      </top>
      <bottom style="thin">
        <color theme="4" tint="0.79998168889431442"/>
      </bottom>
      <diagonal/>
    </border>
    <border>
      <left style="thin">
        <color theme="0"/>
      </left>
      <right/>
      <top style="thin">
        <color theme="4" tint="0.79998168889431442"/>
      </top>
      <bottom style="thin">
        <color theme="0"/>
      </bottom>
      <diagonal/>
    </border>
    <border>
      <left style="thin">
        <color theme="0"/>
      </left>
      <right/>
      <top style="thin">
        <color theme="0"/>
      </top>
      <bottom style="double">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int="0.79998168889431442"/>
      </top>
      <bottom style="thin">
        <color theme="4" tint="0.79998168889431442"/>
      </bottom>
      <diagonal/>
    </border>
    <border>
      <left/>
      <right/>
      <top style="thin">
        <color theme="4" tint="0.79998168889431442"/>
      </top>
      <bottom/>
      <diagonal/>
    </border>
    <border>
      <left/>
      <right style="thin">
        <color theme="0"/>
      </right>
      <top style="thin">
        <color theme="0"/>
      </top>
      <bottom style="thin">
        <color theme="0"/>
      </bottom>
      <diagonal/>
    </border>
    <border>
      <left style="thin">
        <color theme="4" tint="0.79998168889431442"/>
      </left>
      <right style="thin">
        <color theme="4" tint="0.79998168889431442"/>
      </right>
      <top style="thin">
        <color theme="4" tint="0.79998168889431442"/>
      </top>
      <bottom style="thin">
        <color theme="4" tint="0.79995117038483843"/>
      </bottom>
      <diagonal/>
    </border>
    <border>
      <left style="thin">
        <color theme="4" tint="0.79998168889431442"/>
      </left>
      <right style="thin">
        <color theme="0"/>
      </right>
      <top style="thin">
        <color theme="4" tint="0.79995117038483843"/>
      </top>
      <bottom/>
      <diagonal/>
    </border>
    <border>
      <left style="thin">
        <color theme="0"/>
      </left>
      <right style="thin">
        <color theme="0"/>
      </right>
      <top style="thin">
        <color theme="4" tint="0.79995117038483843"/>
      </top>
      <bottom/>
      <diagonal/>
    </border>
    <border>
      <left style="thin">
        <color theme="4" tint="0.79998168889431442"/>
      </left>
      <right/>
      <top style="thin">
        <color theme="4" tint="0.79998168889431442"/>
      </top>
      <bottom style="double">
        <color theme="4" tint="0.79995117038483843"/>
      </bottom>
      <diagonal/>
    </border>
    <border>
      <left style="thin">
        <color theme="0"/>
      </left>
      <right style="thin">
        <color theme="4" tint="0.79998168889431442"/>
      </right>
      <top style="thin">
        <color theme="4" tint="0.79998168889431442"/>
      </top>
      <bottom/>
      <diagonal/>
    </border>
    <border>
      <left style="thin">
        <color theme="0"/>
      </left>
      <right style="thin">
        <color theme="4" tint="0.79998168889431442"/>
      </right>
      <top style="thin">
        <color theme="0"/>
      </top>
      <bottom style="thin">
        <color theme="4" tint="0.79995117038483843"/>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double">
        <color theme="0"/>
      </top>
      <bottom/>
      <diagonal/>
    </border>
    <border>
      <left/>
      <right/>
      <top style="thin">
        <color theme="4" tint="0.79995117038483843"/>
      </top>
      <bottom style="thin">
        <color theme="4" tint="0.79995117038483843"/>
      </bottom>
      <diagonal/>
    </border>
    <border>
      <left style="thin">
        <color theme="4" tint="0.79995117038483843"/>
      </left>
      <right/>
      <top/>
      <bottom style="thin">
        <color indexed="64"/>
      </bottom>
      <diagonal/>
    </border>
    <border>
      <left/>
      <right style="thin">
        <color theme="4" tint="0.79995117038483843"/>
      </right>
      <top/>
      <bottom style="thin">
        <color indexed="64"/>
      </bottom>
      <diagonal/>
    </border>
    <border>
      <left style="thin">
        <color theme="4" tint="0.79995117038483843"/>
      </left>
      <right/>
      <top style="thin">
        <color theme="4" tint="0.79992065187536243"/>
      </top>
      <bottom/>
      <diagonal/>
    </border>
    <border>
      <left/>
      <right/>
      <top style="thin">
        <color theme="4" tint="0.79992065187536243"/>
      </top>
      <bottom/>
      <diagonal/>
    </border>
    <border>
      <left/>
      <right style="thin">
        <color theme="4" tint="0.79995117038483843"/>
      </right>
      <top style="thin">
        <color theme="4" tint="0.79992065187536243"/>
      </top>
      <bottom/>
      <diagonal/>
    </border>
    <border>
      <left style="thin">
        <color theme="4" tint="0.79998168889431442"/>
      </left>
      <right style="thin">
        <color theme="4" tint="0.79995117038483843"/>
      </right>
      <top style="thin">
        <color theme="4" tint="0.79998168889431442"/>
      </top>
      <bottom style="thin">
        <color theme="4" tint="0.79998168889431442"/>
      </bottom>
      <diagonal/>
    </border>
    <border>
      <left style="thin">
        <color theme="4" tint="0.79995117038483843"/>
      </left>
      <right style="thin">
        <color theme="0"/>
      </right>
      <top style="thin">
        <color theme="4" tint="0.79998168889431442"/>
      </top>
      <bottom style="double">
        <color theme="0"/>
      </bottom>
      <diagonal/>
    </border>
    <border>
      <left style="thin">
        <color theme="0"/>
      </left>
      <right style="thin">
        <color theme="4" tint="0.79995117038483843"/>
      </right>
      <top style="thin">
        <color theme="4" tint="0.79998168889431442"/>
      </top>
      <bottom style="double">
        <color theme="0"/>
      </bottom>
      <diagonal/>
    </border>
  </borders>
  <cellStyleXfs count="6">
    <xf numFmtId="0" fontId="0" fillId="0" borderId="0"/>
    <xf numFmtId="9" fontId="3" fillId="0" borderId="0" applyFont="0" applyFill="0" applyBorder="0" applyAlignment="0" applyProtection="0"/>
    <xf numFmtId="0" fontId="7" fillId="0" borderId="0" applyNumberFormat="0" applyFill="0" applyBorder="0" applyAlignment="0" applyProtection="0"/>
    <xf numFmtId="0" fontId="8" fillId="0" borderId="0"/>
    <xf numFmtId="0" fontId="12" fillId="0" borderId="0"/>
    <xf numFmtId="0" fontId="12" fillId="0" borderId="0"/>
  </cellStyleXfs>
  <cellXfs count="195">
    <xf numFmtId="0" fontId="0" fillId="0" borderId="0" xfId="0"/>
    <xf numFmtId="0" fontId="0" fillId="3" borderId="0" xfId="0" applyFill="1"/>
    <xf numFmtId="0" fontId="4" fillId="5" borderId="0" xfId="0" applyFont="1" applyFill="1"/>
    <xf numFmtId="0" fontId="2" fillId="5" borderId="0" xfId="0" applyFont="1" applyFill="1"/>
    <xf numFmtId="0" fontId="2" fillId="5" borderId="0" xfId="0" applyFont="1" applyFill="1" applyAlignment="1">
      <alignment wrapText="1"/>
    </xf>
    <xf numFmtId="0" fontId="0" fillId="6" borderId="0" xfId="0" applyFill="1"/>
    <xf numFmtId="0" fontId="4" fillId="2" borderId="2" xfId="0" applyFont="1" applyFill="1" applyBorder="1" applyAlignment="1">
      <alignment horizontal="center" vertical="center" wrapText="1"/>
    </xf>
    <xf numFmtId="0" fontId="4" fillId="2" borderId="2" xfId="0" applyFont="1" applyFill="1" applyBorder="1" applyAlignment="1">
      <alignment horizontal="center"/>
    </xf>
    <xf numFmtId="0" fontId="4" fillId="2" borderId="5" xfId="0" applyFont="1" applyFill="1" applyBorder="1"/>
    <xf numFmtId="0" fontId="4" fillId="2" borderId="5" xfId="0" applyFont="1" applyFill="1" applyBorder="1" applyAlignment="1"/>
    <xf numFmtId="0" fontId="4" fillId="2" borderId="7" xfId="0" applyFont="1" applyFill="1" applyBorder="1"/>
    <xf numFmtId="0" fontId="4" fillId="2" borderId="7" xfId="0" applyFont="1" applyFill="1" applyBorder="1" applyAlignment="1"/>
    <xf numFmtId="0" fontId="4" fillId="2" borderId="8" xfId="0" applyFont="1" applyFill="1" applyBorder="1"/>
    <xf numFmtId="0" fontId="4" fillId="2" borderId="8" xfId="0" applyFont="1" applyFill="1" applyBorder="1" applyAlignment="1"/>
    <xf numFmtId="0" fontId="4" fillId="2" borderId="2" xfId="0" applyFont="1" applyFill="1" applyBorder="1"/>
    <xf numFmtId="0" fontId="4" fillId="2" borderId="10" xfId="0" applyFont="1" applyFill="1" applyBorder="1"/>
    <xf numFmtId="0" fontId="4" fillId="2" borderId="9" xfId="0" applyFont="1" applyFill="1" applyBorder="1"/>
    <xf numFmtId="0" fontId="4" fillId="2" borderId="11"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xf>
    <xf numFmtId="164" fontId="0" fillId="3" borderId="0" xfId="0" applyNumberFormat="1" applyFill="1" applyBorder="1" applyAlignment="1">
      <alignment horizontal="center"/>
    </xf>
    <xf numFmtId="9" fontId="0" fillId="3" borderId="0" xfId="1" applyFont="1" applyFill="1" applyBorder="1" applyAlignment="1">
      <alignment horizontal="center"/>
    </xf>
    <xf numFmtId="0" fontId="4" fillId="2" borderId="13" xfId="0" applyFont="1" applyFill="1" applyBorder="1" applyAlignment="1">
      <alignment horizontal="center" vertical="center" wrapText="1"/>
    </xf>
    <xf numFmtId="0" fontId="3" fillId="3" borderId="0" xfId="3" applyFont="1" applyFill="1"/>
    <xf numFmtId="0" fontId="6" fillId="6" borderId="0" xfId="3" applyFont="1" applyFill="1"/>
    <xf numFmtId="0" fontId="3" fillId="6" borderId="0" xfId="3" applyFont="1" applyFill="1"/>
    <xf numFmtId="0" fontId="8" fillId="6" borderId="0" xfId="3" applyFill="1"/>
    <xf numFmtId="0" fontId="3" fillId="6" borderId="0" xfId="3" applyFont="1" applyFill="1" applyBorder="1"/>
    <xf numFmtId="0" fontId="13" fillId="6" borderId="0" xfId="4" applyFont="1" applyFill="1" applyBorder="1"/>
    <xf numFmtId="0" fontId="12" fillId="6" borderId="0" xfId="4" applyFont="1" applyFill="1" applyBorder="1" applyAlignment="1">
      <alignment horizontal="right"/>
    </xf>
    <xf numFmtId="0" fontId="12" fillId="6" borderId="0" xfId="4" applyFill="1" applyBorder="1"/>
    <xf numFmtId="0" fontId="12" fillId="6" borderId="0" xfId="4" applyFont="1" applyFill="1" applyBorder="1" applyAlignment="1">
      <alignment horizontal="left"/>
    </xf>
    <xf numFmtId="0" fontId="16" fillId="6" borderId="0" xfId="3" applyFont="1" applyFill="1"/>
    <xf numFmtId="0" fontId="7" fillId="6" borderId="0" xfId="2" applyFill="1" applyBorder="1" applyAlignment="1">
      <alignment vertical="center"/>
    </xf>
    <xf numFmtId="0" fontId="17" fillId="6" borderId="0" xfId="4" applyFont="1" applyFill="1" applyBorder="1"/>
    <xf numFmtId="0" fontId="12" fillId="6" borderId="0" xfId="4" applyFill="1" applyBorder="1" applyAlignment="1">
      <alignment vertical="top" wrapText="1"/>
    </xf>
    <xf numFmtId="0" fontId="8" fillId="6" borderId="0" xfId="3" applyFont="1" applyFill="1" applyBorder="1" applyAlignment="1">
      <alignment vertical="center"/>
    </xf>
    <xf numFmtId="0" fontId="18" fillId="6" borderId="0" xfId="5" applyNumberFormat="1" applyFont="1" applyFill="1" applyAlignment="1">
      <alignment horizontal="left" vertical="center" wrapText="1"/>
    </xf>
    <xf numFmtId="0" fontId="19" fillId="6" borderId="0" xfId="3" applyFont="1" applyFill="1" applyAlignment="1">
      <alignment horizontal="left" vertical="center"/>
    </xf>
    <xf numFmtId="0" fontId="20" fillId="6" borderId="0" xfId="3" applyFont="1" applyFill="1" applyBorder="1" applyAlignment="1">
      <alignment horizontal="left" vertical="center"/>
    </xf>
    <xf numFmtId="0" fontId="18" fillId="6" borderId="0" xfId="4" applyFont="1" applyFill="1" applyBorder="1"/>
    <xf numFmtId="0" fontId="21" fillId="6" borderId="0" xfId="3" applyFont="1" applyFill="1" applyBorder="1" applyAlignment="1">
      <alignment horizontal="left"/>
    </xf>
    <xf numFmtId="0" fontId="6" fillId="6" borderId="0" xfId="3" applyFont="1" applyFill="1" applyBorder="1"/>
    <xf numFmtId="0" fontId="20" fillId="6" borderId="0" xfId="3" applyFont="1" applyFill="1" applyBorder="1" applyAlignment="1">
      <alignment vertical="center" wrapText="1"/>
    </xf>
    <xf numFmtId="0" fontId="12" fillId="6" borderId="0" xfId="5" applyNumberFormat="1" applyFont="1" applyFill="1" applyAlignment="1">
      <alignment horizontal="left" vertical="center" wrapText="1"/>
    </xf>
    <xf numFmtId="0" fontId="22" fillId="6" borderId="0" xfId="3" applyFont="1" applyFill="1" applyBorder="1" applyAlignment="1">
      <alignment horizontal="left" vertical="center"/>
    </xf>
    <xf numFmtId="0" fontId="8" fillId="3" borderId="0" xfId="3" applyFont="1" applyFill="1" applyBorder="1" applyAlignment="1">
      <alignment vertical="center"/>
    </xf>
    <xf numFmtId="0" fontId="7" fillId="3" borderId="0" xfId="2" applyFill="1" applyBorder="1" applyAlignment="1">
      <alignment vertical="center"/>
    </xf>
    <xf numFmtId="0" fontId="16" fillId="3" borderId="0" xfId="3" applyFont="1" applyFill="1"/>
    <xf numFmtId="0" fontId="12" fillId="3" borderId="0" xfId="4" applyFill="1" applyBorder="1"/>
    <xf numFmtId="0" fontId="12" fillId="3" borderId="0" xfId="4" applyFill="1" applyBorder="1" applyAlignment="1">
      <alignment vertical="top" wrapText="1"/>
    </xf>
    <xf numFmtId="0" fontId="11" fillId="3" borderId="0" xfId="3" quotePrefix="1" applyFont="1" applyFill="1" applyAlignment="1">
      <alignment horizontal="right" vertical="center" wrapText="1"/>
    </xf>
    <xf numFmtId="0" fontId="9" fillId="3" borderId="0" xfId="3" applyFont="1" applyFill="1"/>
    <xf numFmtId="0" fontId="3" fillId="3" borderId="0" xfId="3" applyFont="1" applyFill="1" applyBorder="1"/>
    <xf numFmtId="0" fontId="14" fillId="3" borderId="0" xfId="3" applyFont="1" applyFill="1" applyBorder="1" applyAlignment="1">
      <alignment vertical="center"/>
    </xf>
    <xf numFmtId="0" fontId="14" fillId="3" borderId="0" xfId="2" applyFont="1" applyFill="1" applyBorder="1" applyAlignment="1">
      <alignment vertical="center"/>
    </xf>
    <xf numFmtId="0" fontId="6" fillId="3" borderId="0" xfId="3" applyFont="1" applyFill="1"/>
    <xf numFmtId="0" fontId="7" fillId="3" borderId="0" xfId="2" applyFill="1" applyBorder="1" applyAlignment="1">
      <alignment vertical="center" wrapText="1"/>
    </xf>
    <xf numFmtId="0" fontId="10" fillId="3" borderId="0" xfId="3" applyFont="1" applyFill="1"/>
    <xf numFmtId="0" fontId="15" fillId="3" borderId="0" xfId="3" applyFont="1" applyFill="1" applyBorder="1" applyAlignment="1">
      <alignment horizontal="left" vertical="center" wrapText="1" indent="1"/>
    </xf>
    <xf numFmtId="0" fontId="6" fillId="3" borderId="0" xfId="3" applyFont="1" applyFill="1" applyBorder="1" applyAlignment="1">
      <alignment horizontal="left" vertical="center" indent="1"/>
    </xf>
    <xf numFmtId="0" fontId="6" fillId="3" borderId="0" xfId="3" applyFont="1" applyFill="1" applyBorder="1" applyAlignment="1">
      <alignment horizontal="left" vertical="center" wrapText="1" indent="1"/>
    </xf>
    <xf numFmtId="0" fontId="23" fillId="2" borderId="5" xfId="0" applyFont="1" applyFill="1" applyBorder="1" applyAlignment="1">
      <alignment horizontal="left" vertical="center"/>
    </xf>
    <xf numFmtId="0" fontId="25" fillId="3" borderId="6" xfId="0" applyNumberFormat="1" applyFont="1" applyFill="1" applyBorder="1" applyAlignment="1" applyProtection="1">
      <alignment horizontal="center" vertical="center"/>
      <protection locked="0"/>
    </xf>
    <xf numFmtId="14" fontId="25" fillId="3" borderId="6" xfId="0" applyNumberFormat="1" applyFont="1" applyFill="1" applyBorder="1" applyAlignment="1" applyProtection="1">
      <alignment horizontal="center" vertical="center"/>
      <protection locked="0"/>
    </xf>
    <xf numFmtId="4" fontId="0" fillId="3" borderId="6" xfId="0" applyNumberFormat="1" applyFill="1" applyBorder="1" applyAlignment="1" applyProtection="1">
      <alignment horizontal="center"/>
      <protection locked="0"/>
    </xf>
    <xf numFmtId="4" fontId="0" fillId="3" borderId="2" xfId="0" applyNumberFormat="1" applyFill="1" applyBorder="1" applyAlignment="1" applyProtection="1">
      <alignment horizontal="center"/>
      <protection locked="0"/>
    </xf>
    <xf numFmtId="2" fontId="0" fillId="3" borderId="2" xfId="0" applyNumberFormat="1" applyFill="1" applyBorder="1" applyAlignment="1" applyProtection="1">
      <alignment horizontal="center"/>
      <protection locked="0"/>
    </xf>
    <xf numFmtId="0" fontId="4" fillId="2" borderId="12" xfId="0" applyFont="1" applyFill="1" applyBorder="1" applyAlignment="1"/>
    <xf numFmtId="0" fontId="4" fillId="2" borderId="16" xfId="0" applyFont="1" applyFill="1" applyBorder="1" applyAlignment="1"/>
    <xf numFmtId="9" fontId="0" fillId="4" borderId="17" xfId="1" applyFont="1" applyFill="1" applyBorder="1" applyAlignment="1">
      <alignment horizontal="center"/>
    </xf>
    <xf numFmtId="4" fontId="0" fillId="3" borderId="19" xfId="0" applyNumberFormat="1" applyFill="1" applyBorder="1" applyAlignment="1" applyProtection="1">
      <alignment horizontal="center"/>
      <protection locked="0"/>
    </xf>
    <xf numFmtId="4" fontId="0" fillId="3" borderId="20" xfId="0" applyNumberFormat="1" applyFill="1" applyBorder="1" applyAlignment="1" applyProtection="1">
      <alignment horizontal="center"/>
      <protection locked="0"/>
    </xf>
    <xf numFmtId="4" fontId="0" fillId="4" borderId="18" xfId="0" applyNumberFormat="1" applyFill="1" applyBorder="1" applyAlignment="1">
      <alignment horizontal="center"/>
    </xf>
    <xf numFmtId="0" fontId="4" fillId="2" borderId="20" xfId="0" applyFont="1" applyFill="1" applyBorder="1" applyAlignment="1">
      <alignment horizontal="center"/>
    </xf>
    <xf numFmtId="4" fontId="0" fillId="3" borderId="22" xfId="0" applyNumberFormat="1" applyFill="1" applyBorder="1" applyAlignment="1" applyProtection="1">
      <alignment horizontal="center"/>
      <protection locked="0"/>
    </xf>
    <xf numFmtId="4" fontId="0" fillId="4" borderId="21" xfId="0" applyNumberFormat="1" applyFill="1" applyBorder="1" applyAlignment="1">
      <alignment horizontal="center"/>
    </xf>
    <xf numFmtId="4" fontId="1" fillId="4" borderId="17" xfId="0" applyNumberFormat="1" applyFont="1" applyFill="1" applyBorder="1" applyAlignment="1">
      <alignment horizontal="center"/>
    </xf>
    <xf numFmtId="4" fontId="0" fillId="4" borderId="17" xfId="0" applyNumberFormat="1" applyFill="1" applyBorder="1" applyAlignment="1">
      <alignment horizontal="center"/>
    </xf>
    <xf numFmtId="4" fontId="1" fillId="4" borderId="23" xfId="0" applyNumberFormat="1" applyFont="1" applyFill="1" applyBorder="1" applyAlignment="1">
      <alignment horizontal="center"/>
    </xf>
    <xf numFmtId="4" fontId="0" fillId="4" borderId="24" xfId="0" applyNumberFormat="1" applyFill="1" applyBorder="1" applyAlignment="1">
      <alignment horizontal="center"/>
    </xf>
    <xf numFmtId="2" fontId="0" fillId="3" borderId="20" xfId="0" applyNumberFormat="1" applyFill="1" applyBorder="1" applyAlignment="1" applyProtection="1">
      <alignment horizontal="center"/>
      <protection locked="0"/>
    </xf>
    <xf numFmtId="2" fontId="0" fillId="4" borderId="25" xfId="0" applyNumberFormat="1" applyFill="1" applyBorder="1" applyAlignment="1">
      <alignment horizontal="center"/>
    </xf>
    <xf numFmtId="2" fontId="0" fillId="4" borderId="26" xfId="0" applyNumberFormat="1" applyFill="1" applyBorder="1" applyAlignment="1">
      <alignment horizontal="center"/>
    </xf>
    <xf numFmtId="4" fontId="0" fillId="4" borderId="28" xfId="0" applyNumberFormat="1" applyFill="1" applyBorder="1" applyAlignment="1">
      <alignment horizontal="center"/>
    </xf>
    <xf numFmtId="4" fontId="1" fillId="4" borderId="29" xfId="0" applyNumberFormat="1" applyFont="1" applyFill="1" applyBorder="1" applyAlignment="1">
      <alignment horizontal="center"/>
    </xf>
    <xf numFmtId="9" fontId="0" fillId="4" borderId="30" xfId="1" applyFont="1" applyFill="1" applyBorder="1" applyAlignment="1">
      <alignment horizontal="center"/>
    </xf>
    <xf numFmtId="9" fontId="1" fillId="4" borderId="31" xfId="1" applyFont="1" applyFill="1" applyBorder="1" applyAlignment="1">
      <alignment horizontal="center"/>
    </xf>
    <xf numFmtId="4" fontId="0" fillId="4" borderId="32" xfId="0" applyNumberFormat="1" applyFill="1" applyBorder="1" applyAlignment="1">
      <alignment horizontal="center"/>
    </xf>
    <xf numFmtId="4" fontId="0" fillId="3" borderId="27" xfId="0" applyNumberFormat="1" applyFill="1" applyBorder="1" applyAlignment="1" applyProtection="1">
      <alignment horizontal="center"/>
      <protection locked="0"/>
    </xf>
    <xf numFmtId="4" fontId="1" fillId="4" borderId="33" xfId="0" applyNumberFormat="1" applyFont="1" applyFill="1" applyBorder="1" applyAlignment="1">
      <alignment horizontal="center"/>
    </xf>
    <xf numFmtId="4" fontId="1" fillId="4" borderId="34" xfId="0" applyNumberFormat="1" applyFont="1" applyFill="1" applyBorder="1" applyAlignment="1">
      <alignment horizontal="center"/>
    </xf>
    <xf numFmtId="0" fontId="0" fillId="3" borderId="12" xfId="0" applyFill="1" applyBorder="1" applyAlignment="1">
      <alignment horizontal="left"/>
    </xf>
    <xf numFmtId="0" fontId="0" fillId="3" borderId="3" xfId="0" applyFill="1" applyBorder="1" applyAlignment="1">
      <alignment horizontal="left"/>
    </xf>
    <xf numFmtId="0" fontId="0" fillId="3" borderId="11" xfId="0" applyFill="1" applyBorder="1" applyAlignment="1">
      <alignment horizontal="left"/>
    </xf>
    <xf numFmtId="4" fontId="0" fillId="3" borderId="44" xfId="0" applyNumberFormat="1" applyFill="1" applyBorder="1" applyAlignment="1" applyProtection="1">
      <alignment horizontal="center"/>
      <protection locked="0"/>
    </xf>
    <xf numFmtId="4" fontId="0" fillId="3" borderId="45" xfId="0" applyNumberFormat="1" applyFill="1" applyBorder="1" applyAlignment="1" applyProtection="1">
      <alignment horizontal="center"/>
      <protection locked="0"/>
    </xf>
    <xf numFmtId="9" fontId="0" fillId="4" borderId="46" xfId="1" applyFont="1" applyFill="1" applyBorder="1" applyAlignment="1">
      <alignment horizontal="center"/>
    </xf>
    <xf numFmtId="2" fontId="0" fillId="3" borderId="48" xfId="0" applyNumberFormat="1" applyFill="1" applyBorder="1" applyAlignment="1">
      <alignment horizontal="center"/>
    </xf>
    <xf numFmtId="2" fontId="0" fillId="3" borderId="49" xfId="0" applyNumberFormat="1" applyFill="1" applyBorder="1" applyAlignment="1">
      <alignment horizontal="center"/>
    </xf>
    <xf numFmtId="0" fontId="4" fillId="2" borderId="50" xfId="0" applyFont="1" applyFill="1" applyBorder="1"/>
    <xf numFmtId="2" fontId="0" fillId="4" borderId="51" xfId="0" applyNumberFormat="1" applyFill="1" applyBorder="1" applyAlignment="1">
      <alignment horizontal="center"/>
    </xf>
    <xf numFmtId="2" fontId="0" fillId="7" borderId="52" xfId="0" applyNumberFormat="1" applyFill="1" applyBorder="1" applyAlignment="1">
      <alignment horizontal="center"/>
    </xf>
    <xf numFmtId="0" fontId="1" fillId="3" borderId="35" xfId="0" applyFont="1" applyFill="1" applyBorder="1" applyAlignment="1">
      <alignment horizontal="left"/>
    </xf>
    <xf numFmtId="0" fontId="1" fillId="3" borderId="35" xfId="0" applyFont="1" applyFill="1" applyBorder="1" applyAlignment="1">
      <alignment horizontal="left" vertical="center"/>
    </xf>
    <xf numFmtId="0" fontId="0" fillId="3" borderId="35" xfId="0" applyFill="1" applyBorder="1" applyAlignment="1">
      <alignment wrapText="1"/>
    </xf>
    <xf numFmtId="9" fontId="0" fillId="4" borderId="31" xfId="1" applyFont="1" applyFill="1" applyBorder="1" applyAlignment="1">
      <alignment horizontal="center"/>
    </xf>
    <xf numFmtId="4" fontId="1" fillId="4" borderId="54" xfId="0" applyNumberFormat="1" applyFont="1" applyFill="1" applyBorder="1" applyAlignment="1">
      <alignment horizontal="center"/>
    </xf>
    <xf numFmtId="165" fontId="1" fillId="4" borderId="53" xfId="1" applyNumberFormat="1" applyFont="1" applyFill="1" applyBorder="1" applyAlignment="1">
      <alignment horizontal="center"/>
    </xf>
    <xf numFmtId="0" fontId="0" fillId="3" borderId="0" xfId="0" applyFill="1" applyAlignment="1">
      <alignment horizontal="right"/>
    </xf>
    <xf numFmtId="165" fontId="0" fillId="4" borderId="26" xfId="1" applyNumberFormat="1" applyFont="1" applyFill="1" applyBorder="1" applyAlignment="1">
      <alignment horizontal="center"/>
    </xf>
    <xf numFmtId="165"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3" borderId="47" xfId="0" applyNumberFormat="1" applyFill="1" applyBorder="1" applyAlignment="1" applyProtection="1">
      <alignment horizontal="center"/>
      <protection locked="0"/>
    </xf>
    <xf numFmtId="0" fontId="0" fillId="8" borderId="0" xfId="0" applyFill="1"/>
    <xf numFmtId="0" fontId="0" fillId="8" borderId="0" xfId="0" applyFill="1" applyAlignment="1">
      <alignment horizontal="right"/>
    </xf>
    <xf numFmtId="0" fontId="2" fillId="8" borderId="0" xfId="0" applyFont="1" applyFill="1" applyAlignment="1">
      <alignment wrapText="1"/>
    </xf>
    <xf numFmtId="0" fontId="4" fillId="2" borderId="61" xfId="0" applyFont="1" applyFill="1" applyBorder="1" applyAlignment="1">
      <alignment horizontal="center" vertical="center" wrapText="1"/>
    </xf>
    <xf numFmtId="4" fontId="0" fillId="4" borderId="62" xfId="0" applyNumberFormat="1" applyFill="1" applyBorder="1" applyAlignment="1">
      <alignment horizontal="center"/>
    </xf>
    <xf numFmtId="4" fontId="0" fillId="4" borderId="63" xfId="0" applyNumberFormat="1" applyFill="1" applyBorder="1" applyAlignment="1">
      <alignment horizontal="center"/>
    </xf>
    <xf numFmtId="0" fontId="1" fillId="3" borderId="0" xfId="0" applyFont="1" applyFill="1" applyAlignment="1">
      <alignment horizontal="right"/>
    </xf>
    <xf numFmtId="0" fontId="18" fillId="6" borderId="0" xfId="5" applyNumberFormat="1" applyFont="1" applyFill="1" applyAlignment="1">
      <alignment horizontal="left" vertical="center" wrapText="1"/>
    </xf>
    <xf numFmtId="0" fontId="24" fillId="5" borderId="0" xfId="0" applyFont="1" applyFill="1" applyAlignment="1">
      <alignment horizontal="left"/>
    </xf>
    <xf numFmtId="0" fontId="4" fillId="5" borderId="35" xfId="0" applyFont="1" applyFill="1" applyBorder="1" applyAlignment="1">
      <alignment horizontal="left"/>
    </xf>
    <xf numFmtId="0" fontId="0" fillId="3" borderId="36" xfId="0" applyFill="1" applyBorder="1" applyAlignment="1">
      <alignment horizontal="left" vertical="center" wrapText="1"/>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3" borderId="0" xfId="0" applyFill="1" applyBorder="1" applyAlignment="1">
      <alignment horizontal="lef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0" fillId="3" borderId="36" xfId="0" applyFont="1" applyFill="1" applyBorder="1" applyAlignment="1">
      <alignment horizontal="left" vertical="center" wrapText="1"/>
    </xf>
    <xf numFmtId="0" fontId="0" fillId="3" borderId="37" xfId="0" applyFont="1" applyFill="1" applyBorder="1" applyAlignment="1">
      <alignment horizontal="left" vertical="center"/>
    </xf>
    <xf numFmtId="0" fontId="0" fillId="3" borderId="38" xfId="0" applyFont="1" applyFill="1" applyBorder="1" applyAlignment="1">
      <alignment horizontal="left" vertical="center"/>
    </xf>
    <xf numFmtId="0" fontId="0" fillId="3" borderId="39" xfId="0" applyFont="1" applyFill="1" applyBorder="1" applyAlignment="1">
      <alignment horizontal="left" vertical="center"/>
    </xf>
    <xf numFmtId="0" fontId="0" fillId="3" borderId="0" xfId="0" applyFont="1" applyFill="1" applyBorder="1" applyAlignment="1">
      <alignment horizontal="left" vertical="center"/>
    </xf>
    <xf numFmtId="0" fontId="0" fillId="3" borderId="40" xfId="0" applyFont="1" applyFill="1" applyBorder="1" applyAlignment="1">
      <alignment horizontal="left" vertical="center"/>
    </xf>
    <xf numFmtId="0" fontId="0" fillId="3" borderId="41" xfId="0" applyFont="1" applyFill="1" applyBorder="1" applyAlignment="1">
      <alignment horizontal="left" vertical="center"/>
    </xf>
    <xf numFmtId="0" fontId="0" fillId="3" borderId="42" xfId="0" applyFont="1" applyFill="1" applyBorder="1" applyAlignment="1">
      <alignment horizontal="left" vertical="center"/>
    </xf>
    <xf numFmtId="0" fontId="0" fillId="3" borderId="43" xfId="0" applyFont="1" applyFill="1" applyBorder="1" applyAlignment="1">
      <alignment horizontal="left" vertical="center"/>
    </xf>
    <xf numFmtId="0" fontId="0" fillId="3" borderId="36" xfId="0" applyFill="1" applyBorder="1" applyAlignment="1">
      <alignment horizontal="left" vertical="top" wrapText="1"/>
    </xf>
    <xf numFmtId="0" fontId="0" fillId="3" borderId="37" xfId="0" applyFill="1" applyBorder="1" applyAlignment="1">
      <alignment horizontal="left" vertical="top"/>
    </xf>
    <xf numFmtId="0" fontId="0" fillId="3" borderId="38" xfId="0" applyFill="1" applyBorder="1" applyAlignment="1">
      <alignment horizontal="left" vertical="top"/>
    </xf>
    <xf numFmtId="0" fontId="0" fillId="3" borderId="39" xfId="0" applyFill="1" applyBorder="1" applyAlignment="1">
      <alignment horizontal="left" vertical="top"/>
    </xf>
    <xf numFmtId="0" fontId="0" fillId="3" borderId="0" xfId="0" applyFill="1" applyAlignment="1">
      <alignment horizontal="left" vertical="top"/>
    </xf>
    <xf numFmtId="0" fontId="0" fillId="3" borderId="40" xfId="0" applyFill="1" applyBorder="1" applyAlignment="1">
      <alignment horizontal="left" vertical="top"/>
    </xf>
    <xf numFmtId="0" fontId="0" fillId="3" borderId="41" xfId="0" applyFill="1" applyBorder="1" applyAlignment="1">
      <alignment horizontal="left" vertical="top"/>
    </xf>
    <xf numFmtId="0" fontId="0" fillId="3" borderId="42" xfId="0" applyFill="1" applyBorder="1" applyAlignment="1">
      <alignment horizontal="left" vertical="top"/>
    </xf>
    <xf numFmtId="0" fontId="0" fillId="3" borderId="43" xfId="0" applyFill="1" applyBorder="1" applyAlignment="1">
      <alignment horizontal="left" vertical="top"/>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38" xfId="0" applyFont="1" applyFill="1" applyBorder="1" applyAlignment="1">
      <alignment horizontal="left" vertical="center" wrapText="1"/>
    </xf>
    <xf numFmtId="0" fontId="26" fillId="3" borderId="39"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4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42" xfId="0" applyFont="1" applyFill="1" applyBorder="1" applyAlignment="1">
      <alignment horizontal="left" vertical="center" wrapText="1"/>
    </xf>
    <xf numFmtId="0" fontId="26" fillId="3" borderId="43" xfId="0" applyFont="1" applyFill="1" applyBorder="1" applyAlignment="1">
      <alignment horizontal="left" vertical="center" wrapText="1"/>
    </xf>
    <xf numFmtId="0" fontId="0" fillId="3" borderId="12" xfId="0" applyFill="1" applyBorder="1" applyAlignment="1">
      <alignment horizontal="left"/>
    </xf>
    <xf numFmtId="0" fontId="0" fillId="3" borderId="3" xfId="0" applyFill="1" applyBorder="1" applyAlignment="1">
      <alignment horizontal="left"/>
    </xf>
    <xf numFmtId="0" fontId="0" fillId="3" borderId="11" xfId="0" applyFill="1" applyBorder="1" applyAlignment="1">
      <alignment horizontal="left"/>
    </xf>
    <xf numFmtId="0" fontId="5" fillId="4" borderId="0" xfId="0" applyFont="1" applyFill="1" applyAlignment="1">
      <alignment horizontal="center" vertical="center"/>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3" borderId="12" xfId="0" applyFill="1" applyBorder="1" applyAlignment="1">
      <alignment horizontal="left" wrapText="1"/>
    </xf>
    <xf numFmtId="0" fontId="0" fillId="3" borderId="3" xfId="0" applyFill="1" applyBorder="1" applyAlignment="1">
      <alignment horizontal="left" wrapText="1"/>
    </xf>
    <xf numFmtId="0" fontId="0" fillId="3" borderId="11" xfId="0" applyFill="1" applyBorder="1" applyAlignment="1">
      <alignment horizontal="left" wrapText="1"/>
    </xf>
    <xf numFmtId="0" fontId="4" fillId="2" borderId="3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3" borderId="36" xfId="0" applyFill="1" applyBorder="1" applyAlignment="1" applyProtection="1">
      <alignment horizontal="center"/>
      <protection locked="0"/>
    </xf>
    <xf numFmtId="0" fontId="0" fillId="3" borderId="37"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58" xfId="0" applyFill="1" applyBorder="1" applyAlignment="1">
      <alignment horizontal="left" wrapText="1"/>
    </xf>
    <xf numFmtId="0" fontId="0" fillId="3" borderId="59" xfId="0" applyFill="1" applyBorder="1" applyAlignment="1">
      <alignment horizontal="left" wrapText="1"/>
    </xf>
    <xf numFmtId="0" fontId="0" fillId="3" borderId="60" xfId="0" applyFill="1" applyBorder="1" applyAlignment="1">
      <alignment horizontal="left" wrapText="1"/>
    </xf>
    <xf numFmtId="0" fontId="0" fillId="3" borderId="56" xfId="0" applyFill="1" applyBorder="1" applyAlignment="1">
      <alignment horizontal="left" wrapText="1"/>
    </xf>
    <xf numFmtId="0" fontId="0" fillId="3" borderId="42" xfId="0" applyFill="1" applyBorder="1" applyAlignment="1">
      <alignment horizontal="left" wrapText="1"/>
    </xf>
    <xf numFmtId="0" fontId="0" fillId="3" borderId="57" xfId="0" applyFill="1" applyBorder="1" applyAlignment="1">
      <alignment horizontal="left" wrapText="1"/>
    </xf>
    <xf numFmtId="0" fontId="0" fillId="3" borderId="16" xfId="0" applyFill="1" applyBorder="1" applyAlignment="1">
      <alignment horizontal="left" wrapText="1"/>
    </xf>
    <xf numFmtId="0" fontId="0" fillId="3" borderId="55" xfId="0" applyFill="1" applyBorder="1" applyAlignment="1">
      <alignment horizontal="left" wrapText="1"/>
    </xf>
    <xf numFmtId="0" fontId="0" fillId="3" borderId="13" xfId="0" applyFill="1" applyBorder="1" applyAlignment="1">
      <alignment horizontal="left" wrapText="1"/>
    </xf>
    <xf numFmtId="0" fontId="7" fillId="3" borderId="35" xfId="2" applyFill="1" applyBorder="1" applyAlignment="1">
      <alignment wrapText="1"/>
    </xf>
  </cellXfs>
  <cellStyles count="6">
    <cellStyle name="Hyperlink" xfId="2" builtinId="8"/>
    <cellStyle name="Normal" xfId="0" builtinId="0"/>
    <cellStyle name="Normal 2" xfId="3" xr:uid="{529CAC1C-60A4-4887-AE32-5C18A4246D53}"/>
    <cellStyle name="Normal 4 2" xfId="4" xr:uid="{67340930-DC41-4553-9B1B-03C4F74DAC5D}"/>
    <cellStyle name="Normal 5" xfId="5" xr:uid="{DC9D37ED-66A0-439B-B470-E3953B7B88EC}"/>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1304925</xdr:colOff>
      <xdr:row>4</xdr:row>
      <xdr:rowOff>76200</xdr:rowOff>
    </xdr:to>
    <xdr:pic>
      <xdr:nvPicPr>
        <xdr:cNvPr id="2" name="Picture 1">
          <a:extLst>
            <a:ext uri="{FF2B5EF4-FFF2-40B4-BE49-F238E27FC236}">
              <a16:creationId xmlns:a16="http://schemas.microsoft.com/office/drawing/2014/main" id="{FF0607B0-DE68-4E4E-8A52-D96E58411A67}"/>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1271306</xdr:colOff>
      <xdr:row>3</xdr:row>
      <xdr:rowOff>68729</xdr:rowOff>
    </xdr:to>
    <xdr:pic>
      <xdr:nvPicPr>
        <xdr:cNvPr id="3" name="Picture 2">
          <a:extLst>
            <a:ext uri="{FF2B5EF4-FFF2-40B4-BE49-F238E27FC236}">
              <a16:creationId xmlns:a16="http://schemas.microsoft.com/office/drawing/2014/main" id="{E3FDA380-9E12-499E-A0FC-10DDF42CA2EA}"/>
            </a:ext>
          </a:extLst>
        </xdr:cNvPr>
        <xdr:cNvPicPr>
          <a:picLocks noChangeAspect="1"/>
        </xdr:cNvPicPr>
      </xdr:nvPicPr>
      <xdr:blipFill>
        <a:blip xmlns:r="http://schemas.openxmlformats.org/officeDocument/2006/relationships" r:embed="rId1"/>
        <a:stretch>
          <a:fillRect/>
        </a:stretch>
      </xdr:blipFill>
      <xdr:spPr>
        <a:xfrm>
          <a:off x="605118" y="190500"/>
          <a:ext cx="1854012" cy="449729"/>
        </a:xfrm>
        <a:prstGeom prst="rect">
          <a:avLst/>
        </a:prstGeom>
        <a:ln w="9525" cmpd="sng">
          <a:noFill/>
        </a:ln>
      </xdr:spPr>
    </xdr:pic>
    <xdr:clientData/>
  </xdr:twoCellAnchor>
</xdr:wsDr>
</file>

<file path=xl/theme/theme1.xml><?xml version="1.0" encoding="utf-8"?>
<a:theme xmlns:a="http://schemas.openxmlformats.org/drawingml/2006/main" name="Office Theme">
  <a:themeElements>
    <a:clrScheme name="Lloyd's - Blue">
      <a:dk1>
        <a:sysClr val="windowText" lastClr="000000"/>
      </a:dk1>
      <a:lt1>
        <a:sysClr val="window" lastClr="FFFFFF"/>
      </a:lt1>
      <a:dk2>
        <a:srgbClr val="1E35BF"/>
      </a:dk2>
      <a:lt2>
        <a:srgbClr val="282F54"/>
      </a:lt2>
      <a:accent1>
        <a:srgbClr val="1E35BF"/>
      </a:accent1>
      <a:accent2>
        <a:srgbClr val="78E0C2"/>
      </a:accent2>
      <a:accent3>
        <a:srgbClr val="FF5A00"/>
      </a:accent3>
      <a:accent4>
        <a:srgbClr val="E60000"/>
      </a:accent4>
      <a:accent5>
        <a:srgbClr val="2CBAD8"/>
      </a:accent5>
      <a:accent6>
        <a:srgbClr val="F200C2"/>
      </a:accent6>
      <a:hlink>
        <a:srgbClr val="FFD200"/>
      </a:hlink>
      <a:folHlink>
        <a:srgbClr val="78E0C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lloyds.com/media/e132f0d9-ec40-45ac-95b6-4ed0583816d7/2023-YoA-Lloyds-Capital-Guidan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54389-F7DE-4DD6-A962-EBFA0B2622D1}">
  <sheetPr codeName="Sheet1">
    <pageSetUpPr fitToPage="1"/>
  </sheetPr>
  <dimension ref="A1:AC32"/>
  <sheetViews>
    <sheetView topLeftCell="A3" zoomScale="85" zoomScaleNormal="85" workbookViewId="0">
      <selection activeCell="E15" sqref="E15"/>
    </sheetView>
  </sheetViews>
  <sheetFormatPr defaultColWidth="9.140625" defaultRowHeight="15" x14ac:dyDescent="0.25"/>
  <cols>
    <col min="1" max="1" width="2" style="29" customWidth="1"/>
    <col min="2" max="2" width="2.5703125" style="29" customWidth="1"/>
    <col min="3" max="3" width="3.140625" style="29" customWidth="1"/>
    <col min="4" max="4" width="43.7109375" style="29" customWidth="1"/>
    <col min="5" max="5" width="41.85546875" style="29" customWidth="1"/>
    <col min="6" max="6" width="21" style="29" customWidth="1"/>
    <col min="7" max="7" width="7.7109375" style="29" customWidth="1"/>
    <col min="8" max="8" width="11.7109375" style="29" customWidth="1"/>
    <col min="9" max="9" width="5.42578125" style="29" customWidth="1"/>
    <col min="10" max="26" width="9.140625" style="30"/>
    <col min="27" max="29" width="0" style="29" hidden="1" customWidth="1"/>
    <col min="30" max="16384" width="9.140625" style="30"/>
  </cols>
  <sheetData>
    <row r="1" spans="1:17" s="29" customFormat="1" hidden="1" x14ac:dyDescent="0.25">
      <c r="A1" s="28"/>
    </row>
    <row r="2" spans="1:17" s="29" customFormat="1" hidden="1" x14ac:dyDescent="0.25">
      <c r="A2" s="28"/>
    </row>
    <row r="3" spans="1:17" s="29" customFormat="1" x14ac:dyDescent="0.25">
      <c r="A3" s="28"/>
      <c r="B3" s="27"/>
      <c r="C3" s="27"/>
      <c r="D3" s="27"/>
      <c r="E3" s="27"/>
      <c r="F3" s="27"/>
      <c r="G3" s="27"/>
    </row>
    <row r="4" spans="1:17" x14ac:dyDescent="0.25">
      <c r="B4" s="27"/>
      <c r="C4" s="27"/>
      <c r="D4" s="27"/>
      <c r="E4" s="27"/>
      <c r="F4" s="27"/>
      <c r="G4" s="27"/>
    </row>
    <row r="5" spans="1:17" s="29" customFormat="1" x14ac:dyDescent="0.25">
      <c r="A5" s="27"/>
      <c r="B5" s="27"/>
      <c r="C5" s="27"/>
      <c r="D5" s="27"/>
      <c r="E5" s="27"/>
      <c r="F5" s="27"/>
      <c r="G5" s="27"/>
    </row>
    <row r="6" spans="1:17" ht="29.25" customHeight="1" x14ac:dyDescent="0.5">
      <c r="A6" s="56"/>
      <c r="B6" s="62"/>
      <c r="C6" s="126" t="s">
        <v>52</v>
      </c>
      <c r="D6" s="126"/>
      <c r="E6" s="126"/>
      <c r="F6" s="126"/>
      <c r="G6" s="55"/>
    </row>
    <row r="7" spans="1:17" ht="15" customHeight="1" x14ac:dyDescent="0.25">
      <c r="A7" s="56"/>
      <c r="B7" s="27"/>
      <c r="C7" s="27"/>
      <c r="D7" s="27"/>
      <c r="E7" s="27"/>
      <c r="F7" s="27"/>
      <c r="G7" s="27"/>
      <c r="L7" s="31"/>
      <c r="M7" s="31"/>
    </row>
    <row r="8" spans="1:17" ht="30" customHeight="1" x14ac:dyDescent="0.3">
      <c r="A8" s="56"/>
      <c r="B8" s="58"/>
      <c r="C8" s="59"/>
      <c r="D8" s="66" t="s">
        <v>48</v>
      </c>
      <c r="E8" s="67"/>
      <c r="F8" s="52"/>
      <c r="G8" s="52"/>
      <c r="H8" s="36"/>
      <c r="L8" s="31"/>
      <c r="M8" s="32"/>
      <c r="N8" s="33"/>
      <c r="O8" s="34"/>
      <c r="P8" s="34"/>
      <c r="Q8" s="35"/>
    </row>
    <row r="9" spans="1:17" ht="30" customHeight="1" x14ac:dyDescent="0.3">
      <c r="A9" s="56"/>
      <c r="B9" s="57"/>
      <c r="C9" s="51"/>
      <c r="D9" s="66" t="s">
        <v>49</v>
      </c>
      <c r="E9" s="67"/>
      <c r="F9" s="52"/>
      <c r="G9" s="52"/>
      <c r="H9" s="36"/>
      <c r="L9" s="31"/>
      <c r="M9" s="38"/>
      <c r="N9" s="33"/>
      <c r="O9" s="34"/>
      <c r="P9" s="39"/>
      <c r="Q9" s="35"/>
    </row>
    <row r="10" spans="1:17" x14ac:dyDescent="0.25">
      <c r="A10" s="60"/>
      <c r="B10" s="50"/>
      <c r="C10" s="61"/>
      <c r="D10" s="27"/>
      <c r="E10" s="27"/>
      <c r="F10" s="27"/>
      <c r="G10" s="27"/>
      <c r="L10" s="31"/>
      <c r="M10" s="32"/>
      <c r="N10" s="33"/>
      <c r="O10" s="34"/>
      <c r="P10" s="39"/>
      <c r="Q10" s="35"/>
    </row>
    <row r="11" spans="1:17" ht="21" x14ac:dyDescent="0.35">
      <c r="A11" s="60"/>
      <c r="B11" s="50"/>
      <c r="C11" s="51"/>
      <c r="D11" s="126" t="s">
        <v>38</v>
      </c>
      <c r="E11" s="126"/>
      <c r="F11" s="27"/>
      <c r="G11" s="27"/>
      <c r="L11" s="31"/>
      <c r="M11" s="32"/>
      <c r="N11" s="33"/>
      <c r="O11" s="34"/>
      <c r="P11" s="39"/>
      <c r="Q11" s="35"/>
    </row>
    <row r="12" spans="1:17" ht="30" customHeight="1" x14ac:dyDescent="0.25">
      <c r="A12" s="56"/>
      <c r="B12" s="50"/>
      <c r="C12" s="51"/>
      <c r="D12" s="66" t="s">
        <v>50</v>
      </c>
      <c r="E12" s="67"/>
      <c r="F12" s="27"/>
      <c r="G12" s="27"/>
      <c r="L12" s="31"/>
      <c r="M12" s="31"/>
    </row>
    <row r="13" spans="1:17" ht="30" customHeight="1" x14ac:dyDescent="0.25">
      <c r="A13" s="56"/>
      <c r="B13" s="50"/>
      <c r="C13" s="51"/>
      <c r="D13" s="66" t="s">
        <v>60</v>
      </c>
      <c r="E13" s="67"/>
      <c r="F13" s="27"/>
      <c r="G13" s="27"/>
      <c r="L13" s="31"/>
      <c r="M13" s="31"/>
    </row>
    <row r="14" spans="1:17" ht="30" customHeight="1" x14ac:dyDescent="0.25">
      <c r="A14" s="56"/>
      <c r="B14" s="50"/>
      <c r="C14" s="51"/>
      <c r="D14" s="66" t="s">
        <v>39</v>
      </c>
      <c r="E14" s="67"/>
      <c r="F14" s="27"/>
      <c r="G14" s="27"/>
      <c r="L14" s="31"/>
      <c r="M14" s="31"/>
    </row>
    <row r="15" spans="1:17" ht="30" customHeight="1" x14ac:dyDescent="0.25">
      <c r="A15" s="56"/>
      <c r="B15" s="50"/>
      <c r="C15" s="51"/>
      <c r="D15" s="66" t="s">
        <v>51</v>
      </c>
      <c r="E15" s="68"/>
      <c r="F15" s="27"/>
      <c r="G15" s="27"/>
      <c r="L15" s="31"/>
      <c r="M15" s="31"/>
    </row>
    <row r="16" spans="1:17" s="29" customFormat="1" ht="15.95" customHeight="1" x14ac:dyDescent="0.25">
      <c r="A16" s="60"/>
      <c r="B16" s="50"/>
      <c r="C16" s="51"/>
      <c r="D16" s="63"/>
      <c r="E16" s="64"/>
      <c r="F16" s="53"/>
      <c r="G16" s="54"/>
      <c r="H16" s="35"/>
      <c r="L16" s="31"/>
      <c r="M16" s="31"/>
    </row>
    <row r="17" spans="1:29" s="29" customFormat="1" x14ac:dyDescent="0.25">
      <c r="A17" s="60"/>
      <c r="B17" s="50"/>
      <c r="C17" s="51"/>
      <c r="D17" s="63"/>
      <c r="E17" s="65"/>
      <c r="F17" s="53"/>
      <c r="G17" s="54"/>
      <c r="H17" s="35"/>
      <c r="L17" s="31"/>
      <c r="M17" s="31"/>
    </row>
    <row r="18" spans="1:29" x14ac:dyDescent="0.25">
      <c r="B18" s="40"/>
      <c r="C18" s="37"/>
      <c r="D18" s="42"/>
      <c r="AA18" s="29" t="s">
        <v>40</v>
      </c>
      <c r="AB18" s="29" t="s">
        <v>41</v>
      </c>
      <c r="AC18" s="29" t="str">
        <f t="shared" ref="AC18:AC22" si="0">"ChartData!"&amp;AA18&amp;":"&amp;AB18</f>
        <v>ChartData!B2:B129</v>
      </c>
    </row>
    <row r="19" spans="1:29" x14ac:dyDescent="0.25">
      <c r="B19" s="40"/>
      <c r="C19" s="37"/>
      <c r="D19" s="43"/>
      <c r="E19" s="41"/>
      <c r="F19" s="41"/>
      <c r="G19" s="41"/>
      <c r="H19" s="41"/>
      <c r="I19" s="28"/>
      <c r="J19" s="34"/>
      <c r="AA19" s="29" t="s">
        <v>42</v>
      </c>
      <c r="AB19" s="29" t="s">
        <v>43</v>
      </c>
      <c r="AC19" s="29" t="str">
        <f t="shared" si="0"/>
        <v>ChartData!D2:D129</v>
      </c>
    </row>
    <row r="20" spans="1:29" ht="15" customHeight="1" x14ac:dyDescent="0.25">
      <c r="B20" s="40"/>
      <c r="C20" s="37"/>
      <c r="D20" s="125"/>
      <c r="E20" s="125"/>
      <c r="F20" s="125"/>
      <c r="G20" s="41"/>
      <c r="H20" s="28"/>
      <c r="I20" s="28"/>
      <c r="J20" s="34"/>
      <c r="AA20" s="29" t="s">
        <v>44</v>
      </c>
      <c r="AB20" s="29" t="s">
        <v>45</v>
      </c>
      <c r="AC20" s="29" t="str">
        <f t="shared" si="0"/>
        <v>ChartData!E2:E129</v>
      </c>
    </row>
    <row r="21" spans="1:29" ht="15" customHeight="1" x14ac:dyDescent="0.25">
      <c r="B21" s="40"/>
      <c r="C21" s="37"/>
      <c r="D21" s="125"/>
      <c r="E21" s="125"/>
      <c r="F21" s="125"/>
      <c r="G21" s="41"/>
      <c r="H21" s="44"/>
      <c r="I21" s="44"/>
      <c r="J21" s="34"/>
      <c r="AA21" s="29" t="s">
        <v>46</v>
      </c>
      <c r="AB21" s="29" t="s">
        <v>43</v>
      </c>
      <c r="AC21" s="29" t="str">
        <f t="shared" si="0"/>
        <v>ChartData!D109:D129</v>
      </c>
    </row>
    <row r="22" spans="1:29" ht="18.75" customHeight="1" x14ac:dyDescent="0.25">
      <c r="B22" s="40"/>
      <c r="C22" s="37"/>
      <c r="D22" s="45"/>
      <c r="E22" s="41"/>
      <c r="F22" s="41"/>
      <c r="G22" s="41"/>
      <c r="H22" s="46"/>
      <c r="I22" s="46"/>
      <c r="J22" s="31"/>
      <c r="K22" s="29"/>
      <c r="L22" s="29"/>
      <c r="AA22" s="29" t="s">
        <v>47</v>
      </c>
      <c r="AB22" s="29" t="s">
        <v>45</v>
      </c>
      <c r="AC22" s="29" t="str">
        <f t="shared" si="0"/>
        <v>ChartData!E109:E129</v>
      </c>
    </row>
    <row r="23" spans="1:29" x14ac:dyDescent="0.25">
      <c r="B23" s="40"/>
      <c r="C23" s="37"/>
      <c r="D23" s="43"/>
      <c r="E23" s="41"/>
      <c r="F23" s="41"/>
      <c r="G23" s="41"/>
      <c r="H23" s="28"/>
      <c r="I23" s="28"/>
      <c r="J23" s="29"/>
      <c r="K23" s="29"/>
      <c r="L23" s="29"/>
    </row>
    <row r="24" spans="1:29" ht="15" customHeight="1" x14ac:dyDescent="0.25">
      <c r="B24" s="31"/>
      <c r="C24" s="37"/>
      <c r="D24" s="125"/>
      <c r="E24" s="125"/>
      <c r="F24" s="125"/>
      <c r="G24" s="41"/>
      <c r="H24" s="28"/>
      <c r="I24" s="28"/>
      <c r="J24" s="29"/>
      <c r="K24" s="29"/>
      <c r="L24" s="29"/>
    </row>
    <row r="25" spans="1:29" x14ac:dyDescent="0.25">
      <c r="C25" s="37"/>
      <c r="D25" s="28"/>
      <c r="E25" s="28"/>
      <c r="F25" s="28"/>
      <c r="G25" s="28"/>
      <c r="H25" s="28"/>
      <c r="I25" s="28"/>
      <c r="J25" s="29"/>
      <c r="K25" s="29"/>
      <c r="L25" s="29"/>
      <c r="M25" s="29"/>
    </row>
    <row r="26" spans="1:29" x14ac:dyDescent="0.25">
      <c r="C26" s="37"/>
      <c r="D26" s="28"/>
      <c r="E26" s="47"/>
      <c r="F26" s="47"/>
      <c r="G26" s="47"/>
      <c r="H26" s="47"/>
      <c r="I26" s="44"/>
      <c r="J26" s="29"/>
      <c r="K26" s="29"/>
      <c r="L26" s="29"/>
      <c r="M26" s="29"/>
    </row>
    <row r="27" spans="1:29" ht="15" customHeight="1" x14ac:dyDescent="0.25">
      <c r="C27" s="37"/>
      <c r="D27" s="28"/>
      <c r="E27" s="28"/>
      <c r="F27" s="28"/>
      <c r="G27" s="28"/>
      <c r="H27" s="125"/>
      <c r="I27" s="125"/>
      <c r="J27" s="29"/>
      <c r="K27" s="29"/>
      <c r="L27" s="29"/>
      <c r="M27" s="29"/>
    </row>
    <row r="28" spans="1:29" ht="15" customHeight="1" x14ac:dyDescent="0.25">
      <c r="H28" s="48"/>
      <c r="I28" s="34"/>
      <c r="M28" s="29"/>
    </row>
    <row r="29" spans="1:29" x14ac:dyDescent="0.25">
      <c r="M29" s="29"/>
    </row>
    <row r="30" spans="1:29" x14ac:dyDescent="0.25">
      <c r="E30" s="49"/>
      <c r="F30" s="49"/>
      <c r="G30" s="49"/>
      <c r="H30" s="49"/>
      <c r="I30" s="34"/>
      <c r="M30" s="29"/>
    </row>
    <row r="31" spans="1:29" ht="15" customHeight="1" x14ac:dyDescent="0.25">
      <c r="H31" s="48"/>
      <c r="I31" s="48"/>
      <c r="J31" s="29"/>
      <c r="K31" s="29"/>
      <c r="L31" s="29"/>
      <c r="M31" s="29"/>
    </row>
    <row r="32" spans="1:29" x14ac:dyDescent="0.25">
      <c r="J32" s="29"/>
      <c r="K32" s="29"/>
      <c r="L32" s="29"/>
      <c r="M32" s="29"/>
    </row>
  </sheetData>
  <sheetProtection algorithmName="SHA-512" hashValue="sY3J4aoefDwxjUzv1HzsYIw3/Mdi2ulZHV5vwgMq+SRQC1FQuIHfKkhlRtCTt2vIWllrZZXI53jLSeo7wG2HHQ==" saltValue="AeNstTS62mRcX2wo6EcIZw==" spinCount="100000" sheet="1" selectLockedCells="1"/>
  <mergeCells count="6">
    <mergeCell ref="D20:F20"/>
    <mergeCell ref="D21:F21"/>
    <mergeCell ref="D24:F24"/>
    <mergeCell ref="H27:I27"/>
    <mergeCell ref="C6:F6"/>
    <mergeCell ref="D11:E11"/>
  </mergeCells>
  <dataValidations count="2">
    <dataValidation type="date" operator="greaterThan" allowBlank="1" showInputMessage="1" showErrorMessage="1" errorTitle="Completion Date" error="Please enter a valid date." sqref="E15" xr:uid="{9719DF50-8EC5-4582-8BF1-4D249B899E7D}">
      <formula1>43466</formula1>
    </dataValidation>
    <dataValidation type="whole" allowBlank="1" showInputMessage="1" showErrorMessage="1" errorTitle="Syndicate Number" error="Please enter a valid syndicate number. " sqref="E9" xr:uid="{ADE88555-9673-4B5C-AF9C-82180C08F0A3}">
      <formula1>0</formula1>
      <formula2>9999</formula2>
    </dataValidation>
  </dataValidations>
  <pageMargins left="0.7" right="0.7" top="0.75" bottom="0.75" header="0.3" footer="0.3"/>
  <pageSetup paperSize="9" scale="71" pageOrder="overThenDown" orientation="portrait" horizontalDpi="90" verticalDpi="90" r:id="rId1"/>
  <headerFooter>
    <oddFooter>&amp;C&amp;1#&amp;"Calibri"&amp;10&amp;K000000Classification: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E279A-A155-472A-BE3B-944EC7B5948A}">
  <dimension ref="B2:H53"/>
  <sheetViews>
    <sheetView tabSelected="1" topLeftCell="B1" zoomScaleNormal="100" workbookViewId="0">
      <selection activeCell="D13" sqref="D13"/>
    </sheetView>
  </sheetViews>
  <sheetFormatPr defaultColWidth="9.140625" defaultRowHeight="15" x14ac:dyDescent="0.25"/>
  <cols>
    <col min="1" max="1" width="9.140625" style="5"/>
    <col min="2" max="2" width="8.7109375" style="5" customWidth="1"/>
    <col min="3" max="3" width="25.42578125" style="5" customWidth="1"/>
    <col min="4" max="4" width="74.140625" style="5" customWidth="1"/>
    <col min="5" max="7" width="51.85546875" style="5" customWidth="1"/>
    <col min="8" max="16384" width="9.140625" style="5"/>
  </cols>
  <sheetData>
    <row r="2" spans="2:8" x14ac:dyDescent="0.25">
      <c r="B2" s="1"/>
      <c r="C2" s="1"/>
      <c r="D2" s="1"/>
      <c r="E2" s="1"/>
      <c r="F2" s="1"/>
      <c r="G2" s="1"/>
      <c r="H2" s="1"/>
    </row>
    <row r="3" spans="2:8" x14ac:dyDescent="0.25">
      <c r="B3" s="1"/>
      <c r="C3" s="1"/>
      <c r="D3" s="1"/>
      <c r="E3" s="1"/>
      <c r="F3" s="1"/>
      <c r="G3" s="1"/>
      <c r="H3" s="1"/>
    </row>
    <row r="4" spans="2:8" x14ac:dyDescent="0.25">
      <c r="B4" s="1"/>
      <c r="C4" s="1"/>
      <c r="D4" s="1"/>
      <c r="E4" s="1"/>
      <c r="F4" s="1"/>
      <c r="G4" s="1"/>
      <c r="H4" s="1"/>
    </row>
    <row r="5" spans="2:8" x14ac:dyDescent="0.25">
      <c r="B5" s="1"/>
      <c r="C5" s="127" t="s">
        <v>54</v>
      </c>
      <c r="D5" s="127"/>
      <c r="E5" s="127"/>
      <c r="F5" s="127"/>
      <c r="G5" s="127"/>
      <c r="H5" s="1"/>
    </row>
    <row r="6" spans="2:8" x14ac:dyDescent="0.25">
      <c r="B6" s="1"/>
      <c r="C6" s="146" t="s">
        <v>61</v>
      </c>
      <c r="D6" s="147"/>
      <c r="E6" s="147"/>
      <c r="F6" s="147"/>
      <c r="G6" s="148"/>
      <c r="H6" s="1"/>
    </row>
    <row r="7" spans="2:8" x14ac:dyDescent="0.25">
      <c r="B7" s="1"/>
      <c r="C7" s="149"/>
      <c r="D7" s="150"/>
      <c r="E7" s="150"/>
      <c r="F7" s="150"/>
      <c r="G7" s="151"/>
      <c r="H7" s="1"/>
    </row>
    <row r="8" spans="2:8" x14ac:dyDescent="0.25">
      <c r="B8" s="1"/>
      <c r="C8" s="152"/>
      <c r="D8" s="153"/>
      <c r="E8" s="153"/>
      <c r="F8" s="153"/>
      <c r="G8" s="154"/>
      <c r="H8" s="1"/>
    </row>
    <row r="9" spans="2:8" x14ac:dyDescent="0.25">
      <c r="B9" s="1"/>
      <c r="C9" s="1"/>
      <c r="D9" s="1"/>
      <c r="E9" s="1"/>
      <c r="F9" s="1"/>
      <c r="G9" s="1"/>
      <c r="H9" s="1"/>
    </row>
    <row r="10" spans="2:8" x14ac:dyDescent="0.25">
      <c r="B10" s="1"/>
      <c r="C10" s="107" t="s">
        <v>62</v>
      </c>
      <c r="D10" s="107" t="s">
        <v>64</v>
      </c>
      <c r="E10" s="1"/>
      <c r="F10" s="1"/>
      <c r="G10" s="1"/>
      <c r="H10" s="1"/>
    </row>
    <row r="11" spans="2:8" x14ac:dyDescent="0.25">
      <c r="B11" s="1"/>
      <c r="C11" s="107" t="s">
        <v>63</v>
      </c>
      <c r="D11" s="107" t="s">
        <v>104</v>
      </c>
      <c r="E11" s="1"/>
      <c r="F11" s="1"/>
      <c r="G11" s="1"/>
      <c r="H11" s="1"/>
    </row>
    <row r="12" spans="2:8" ht="45" x14ac:dyDescent="0.25">
      <c r="B12" s="1"/>
      <c r="C12" s="108" t="s">
        <v>65</v>
      </c>
      <c r="D12" s="109" t="s">
        <v>74</v>
      </c>
      <c r="E12" s="1"/>
      <c r="F12" s="1"/>
      <c r="G12" s="1"/>
      <c r="H12" s="1"/>
    </row>
    <row r="13" spans="2:8" x14ac:dyDescent="0.25">
      <c r="B13" s="1"/>
      <c r="C13" s="108" t="s">
        <v>94</v>
      </c>
      <c r="D13" s="194" t="s">
        <v>95</v>
      </c>
      <c r="E13" s="1"/>
      <c r="F13" s="1"/>
      <c r="G13" s="1"/>
      <c r="H13" s="1"/>
    </row>
    <row r="14" spans="2:8" x14ac:dyDescent="0.25">
      <c r="B14" s="1"/>
      <c r="C14" s="1"/>
      <c r="D14" s="1"/>
      <c r="E14" s="1"/>
      <c r="F14" s="1"/>
      <c r="G14" s="1"/>
      <c r="H14" s="1"/>
    </row>
    <row r="15" spans="2:8" x14ac:dyDescent="0.25">
      <c r="B15" s="1"/>
      <c r="C15" s="127" t="s">
        <v>53</v>
      </c>
      <c r="D15" s="127"/>
      <c r="E15" s="127"/>
      <c r="F15" s="127"/>
      <c r="G15" s="127"/>
      <c r="H15" s="1"/>
    </row>
    <row r="16" spans="2:8" ht="17.25" customHeight="1" x14ac:dyDescent="0.25">
      <c r="B16" s="1"/>
      <c r="C16" s="155" t="s">
        <v>114</v>
      </c>
      <c r="D16" s="156"/>
      <c r="E16" s="156"/>
      <c r="F16" s="156"/>
      <c r="G16" s="157"/>
      <c r="H16" s="1"/>
    </row>
    <row r="17" spans="2:8" ht="17.25" customHeight="1" x14ac:dyDescent="0.25">
      <c r="B17" s="1"/>
      <c r="C17" s="158"/>
      <c r="D17" s="159"/>
      <c r="E17" s="159"/>
      <c r="F17" s="159"/>
      <c r="G17" s="160"/>
      <c r="H17" s="1"/>
    </row>
    <row r="18" spans="2:8" ht="17.25" customHeight="1" x14ac:dyDescent="0.25">
      <c r="B18" s="1"/>
      <c r="C18" s="158"/>
      <c r="D18" s="159"/>
      <c r="E18" s="159"/>
      <c r="F18" s="159"/>
      <c r="G18" s="160"/>
      <c r="H18" s="1"/>
    </row>
    <row r="19" spans="2:8" ht="17.25" customHeight="1" x14ac:dyDescent="0.25">
      <c r="B19" s="1"/>
      <c r="C19" s="158"/>
      <c r="D19" s="159"/>
      <c r="E19" s="159"/>
      <c r="F19" s="159"/>
      <c r="G19" s="160"/>
      <c r="H19" s="1"/>
    </row>
    <row r="20" spans="2:8" ht="17.25" customHeight="1" x14ac:dyDescent="0.25">
      <c r="B20" s="1"/>
      <c r="C20" s="158"/>
      <c r="D20" s="159"/>
      <c r="E20" s="159"/>
      <c r="F20" s="159"/>
      <c r="G20" s="160"/>
      <c r="H20" s="1"/>
    </row>
    <row r="21" spans="2:8" ht="17.25" customHeight="1" x14ac:dyDescent="0.25">
      <c r="B21" s="1"/>
      <c r="C21" s="158"/>
      <c r="D21" s="159"/>
      <c r="E21" s="159"/>
      <c r="F21" s="159"/>
      <c r="G21" s="160"/>
      <c r="H21" s="1"/>
    </row>
    <row r="22" spans="2:8" ht="17.25" customHeight="1" x14ac:dyDescent="0.25">
      <c r="B22" s="1"/>
      <c r="C22" s="158"/>
      <c r="D22" s="159"/>
      <c r="E22" s="159"/>
      <c r="F22" s="159"/>
      <c r="G22" s="160"/>
      <c r="H22" s="1"/>
    </row>
    <row r="23" spans="2:8" ht="17.25" customHeight="1" x14ac:dyDescent="0.25">
      <c r="B23" s="1"/>
      <c r="C23" s="158"/>
      <c r="D23" s="159"/>
      <c r="E23" s="159"/>
      <c r="F23" s="159"/>
      <c r="G23" s="160"/>
      <c r="H23" s="1"/>
    </row>
    <row r="24" spans="2:8" ht="17.25" customHeight="1" x14ac:dyDescent="0.25">
      <c r="B24" s="1"/>
      <c r="C24" s="161"/>
      <c r="D24" s="162"/>
      <c r="E24" s="162"/>
      <c r="F24" s="162"/>
      <c r="G24" s="163"/>
      <c r="H24" s="1"/>
    </row>
    <row r="25" spans="2:8" x14ac:dyDescent="0.25">
      <c r="B25" s="1"/>
      <c r="C25" s="1"/>
      <c r="D25" s="1"/>
      <c r="E25" s="1"/>
      <c r="F25" s="1"/>
      <c r="G25" s="1"/>
      <c r="H25" s="1"/>
    </row>
    <row r="26" spans="2:8" x14ac:dyDescent="0.25">
      <c r="B26" s="1"/>
      <c r="C26" s="127" t="s">
        <v>99</v>
      </c>
      <c r="D26" s="127"/>
      <c r="E26" s="127"/>
      <c r="F26" s="127"/>
      <c r="G26" s="127"/>
      <c r="H26" s="1"/>
    </row>
    <row r="27" spans="2:8" x14ac:dyDescent="0.25">
      <c r="B27" s="1"/>
      <c r="C27" s="137" t="s">
        <v>113</v>
      </c>
      <c r="D27" s="138"/>
      <c r="E27" s="138"/>
      <c r="F27" s="138"/>
      <c r="G27" s="139"/>
      <c r="H27" s="1"/>
    </row>
    <row r="28" spans="2:8" x14ac:dyDescent="0.25">
      <c r="B28" s="1"/>
      <c r="C28" s="140"/>
      <c r="D28" s="141"/>
      <c r="E28" s="141"/>
      <c r="F28" s="141"/>
      <c r="G28" s="142"/>
      <c r="H28" s="1"/>
    </row>
    <row r="29" spans="2:8" x14ac:dyDescent="0.25">
      <c r="B29" s="1"/>
      <c r="C29" s="140"/>
      <c r="D29" s="141"/>
      <c r="E29" s="141"/>
      <c r="F29" s="141"/>
      <c r="G29" s="142"/>
      <c r="H29" s="1"/>
    </row>
    <row r="30" spans="2:8" x14ac:dyDescent="0.25">
      <c r="B30" s="1"/>
      <c r="C30" s="140"/>
      <c r="D30" s="141"/>
      <c r="E30" s="141"/>
      <c r="F30" s="141"/>
      <c r="G30" s="142"/>
      <c r="H30" s="1"/>
    </row>
    <row r="31" spans="2:8" x14ac:dyDescent="0.25">
      <c r="B31" s="1"/>
      <c r="C31" s="140"/>
      <c r="D31" s="141"/>
      <c r="E31" s="141"/>
      <c r="F31" s="141"/>
      <c r="G31" s="142"/>
      <c r="H31" s="1"/>
    </row>
    <row r="32" spans="2:8" x14ac:dyDescent="0.25">
      <c r="B32" s="1"/>
      <c r="C32" s="140"/>
      <c r="D32" s="141"/>
      <c r="E32" s="141"/>
      <c r="F32" s="141"/>
      <c r="G32" s="142"/>
      <c r="H32" s="1"/>
    </row>
    <row r="33" spans="2:8" x14ac:dyDescent="0.25">
      <c r="B33" s="1"/>
      <c r="C33" s="140"/>
      <c r="D33" s="141"/>
      <c r="E33" s="141"/>
      <c r="F33" s="141"/>
      <c r="G33" s="142"/>
      <c r="H33" s="1"/>
    </row>
    <row r="34" spans="2:8" x14ac:dyDescent="0.25">
      <c r="B34" s="1"/>
      <c r="C34" s="140"/>
      <c r="D34" s="141"/>
      <c r="E34" s="141"/>
      <c r="F34" s="141"/>
      <c r="G34" s="142"/>
      <c r="H34" s="1"/>
    </row>
    <row r="35" spans="2:8" x14ac:dyDescent="0.25">
      <c r="B35" s="1"/>
      <c r="C35" s="140"/>
      <c r="D35" s="141"/>
      <c r="E35" s="141"/>
      <c r="F35" s="141"/>
      <c r="G35" s="142"/>
      <c r="H35" s="1"/>
    </row>
    <row r="36" spans="2:8" x14ac:dyDescent="0.25">
      <c r="B36" s="1"/>
      <c r="C36" s="143"/>
      <c r="D36" s="144"/>
      <c r="E36" s="144"/>
      <c r="F36" s="144"/>
      <c r="G36" s="145"/>
      <c r="H36" s="1"/>
    </row>
    <row r="37" spans="2:8" x14ac:dyDescent="0.25">
      <c r="B37" s="1"/>
      <c r="C37" s="1"/>
      <c r="D37" s="1"/>
      <c r="E37" s="1"/>
      <c r="F37" s="1"/>
      <c r="G37" s="1"/>
      <c r="H37" s="1"/>
    </row>
    <row r="38" spans="2:8" x14ac:dyDescent="0.25">
      <c r="B38" s="1"/>
      <c r="C38" s="127" t="s">
        <v>100</v>
      </c>
      <c r="D38" s="127"/>
      <c r="E38" s="127"/>
      <c r="F38" s="127"/>
      <c r="G38" s="127"/>
      <c r="H38" s="1"/>
    </row>
    <row r="39" spans="2:8" x14ac:dyDescent="0.25">
      <c r="B39" s="1"/>
      <c r="C39" s="128" t="s">
        <v>112</v>
      </c>
      <c r="D39" s="129"/>
      <c r="E39" s="129"/>
      <c r="F39" s="129"/>
      <c r="G39" s="130"/>
      <c r="H39" s="1"/>
    </row>
    <row r="40" spans="2:8" x14ac:dyDescent="0.25">
      <c r="B40" s="1"/>
      <c r="C40" s="131"/>
      <c r="D40" s="132"/>
      <c r="E40" s="132"/>
      <c r="F40" s="132"/>
      <c r="G40" s="133"/>
      <c r="H40" s="1"/>
    </row>
    <row r="41" spans="2:8" x14ac:dyDescent="0.25">
      <c r="B41" s="1"/>
      <c r="C41" s="131"/>
      <c r="D41" s="132"/>
      <c r="E41" s="132"/>
      <c r="F41" s="132"/>
      <c r="G41" s="133"/>
      <c r="H41" s="1"/>
    </row>
    <row r="42" spans="2:8" x14ac:dyDescent="0.25">
      <c r="B42" s="1"/>
      <c r="C42" s="131"/>
      <c r="D42" s="132"/>
      <c r="E42" s="132"/>
      <c r="F42" s="132"/>
      <c r="G42" s="133"/>
      <c r="H42" s="1"/>
    </row>
    <row r="43" spans="2:8" x14ac:dyDescent="0.25">
      <c r="B43" s="1"/>
      <c r="C43" s="131"/>
      <c r="D43" s="132"/>
      <c r="E43" s="132"/>
      <c r="F43" s="132"/>
      <c r="G43" s="133"/>
      <c r="H43" s="1"/>
    </row>
    <row r="44" spans="2:8" x14ac:dyDescent="0.25">
      <c r="B44" s="1"/>
      <c r="C44" s="131"/>
      <c r="D44" s="132"/>
      <c r="E44" s="132"/>
      <c r="F44" s="132"/>
      <c r="G44" s="133"/>
      <c r="H44" s="1"/>
    </row>
    <row r="45" spans="2:8" x14ac:dyDescent="0.25">
      <c r="B45" s="1"/>
      <c r="C45" s="131"/>
      <c r="D45" s="132"/>
      <c r="E45" s="132"/>
      <c r="F45" s="132"/>
      <c r="G45" s="133"/>
      <c r="H45" s="1"/>
    </row>
    <row r="46" spans="2:8" x14ac:dyDescent="0.25">
      <c r="B46" s="1"/>
      <c r="C46" s="131"/>
      <c r="D46" s="132"/>
      <c r="E46" s="132"/>
      <c r="F46" s="132"/>
      <c r="G46" s="133"/>
      <c r="H46" s="1"/>
    </row>
    <row r="47" spans="2:8" x14ac:dyDescent="0.25">
      <c r="B47" s="1"/>
      <c r="C47" s="131"/>
      <c r="D47" s="132"/>
      <c r="E47" s="132"/>
      <c r="F47" s="132"/>
      <c r="G47" s="133"/>
      <c r="H47" s="1"/>
    </row>
    <row r="48" spans="2:8" x14ac:dyDescent="0.25">
      <c r="B48" s="1"/>
      <c r="C48" s="131"/>
      <c r="D48" s="132"/>
      <c r="E48" s="132"/>
      <c r="F48" s="132"/>
      <c r="G48" s="133"/>
      <c r="H48" s="1"/>
    </row>
    <row r="49" spans="2:8" x14ac:dyDescent="0.25">
      <c r="B49" s="1"/>
      <c r="C49" s="131"/>
      <c r="D49" s="132"/>
      <c r="E49" s="132"/>
      <c r="F49" s="132"/>
      <c r="G49" s="133"/>
      <c r="H49" s="1"/>
    </row>
    <row r="50" spans="2:8" x14ac:dyDescent="0.25">
      <c r="B50" s="1"/>
      <c r="C50" s="134"/>
      <c r="D50" s="135"/>
      <c r="E50" s="135"/>
      <c r="F50" s="135"/>
      <c r="G50" s="136"/>
      <c r="H50" s="1"/>
    </row>
    <row r="51" spans="2:8" x14ac:dyDescent="0.25">
      <c r="B51" s="1"/>
      <c r="C51" s="1"/>
      <c r="D51" s="1"/>
      <c r="E51" s="1"/>
      <c r="F51" s="1"/>
      <c r="G51" s="1"/>
      <c r="H51" s="1"/>
    </row>
    <row r="52" spans="2:8" x14ac:dyDescent="0.25">
      <c r="B52" s="1"/>
      <c r="C52" s="1"/>
      <c r="D52" s="1"/>
      <c r="E52" s="1"/>
      <c r="F52" s="1"/>
      <c r="G52" s="1"/>
      <c r="H52" s="1"/>
    </row>
    <row r="53" spans="2:8" x14ac:dyDescent="0.25">
      <c r="B53" s="1"/>
      <c r="C53" s="1"/>
      <c r="D53" s="1"/>
      <c r="E53" s="1"/>
      <c r="F53" s="1"/>
      <c r="G53" s="1"/>
      <c r="H53" s="1"/>
    </row>
  </sheetData>
  <sheetProtection algorithmName="SHA-512" hashValue="yMkVy3v+RVCCwsvidZktVRjpHHknLC9zc9aDSD2npT1eZvkaubxxlNz9U8yFYWBupzYzRxKjJcKUz5z0EKmKWg==" saltValue="aBVy2Z+fYafnJO9EpipPyQ==" spinCount="100000" sheet="1" objects="1" scenarios="1"/>
  <mergeCells count="8">
    <mergeCell ref="C38:G38"/>
    <mergeCell ref="C39:G50"/>
    <mergeCell ref="C27:G36"/>
    <mergeCell ref="C5:G5"/>
    <mergeCell ref="C6:G8"/>
    <mergeCell ref="C15:G15"/>
    <mergeCell ref="C16:G24"/>
    <mergeCell ref="C26:G26"/>
  </mergeCells>
  <hyperlinks>
    <hyperlink ref="D13" r:id="rId1" xr:uid="{73DC6158-B18A-46FE-A180-CC4AB127424D}"/>
  </hyperlinks>
  <pageMargins left="0.7" right="0.7" top="0.75" bottom="0.75" header="0.3" footer="0.3"/>
  <pageSetup paperSize="9" orientation="portrait" r:id="rId2"/>
  <headerFooter>
    <oddFooter>&amp;C&amp;1#&amp;"Calibri"&amp;10&amp;K000000Classification: Confidential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88B1-700F-4C58-8175-AE6C3506F4E8}">
  <sheetPr codeName="Sheet2">
    <pageSetUpPr fitToPage="1"/>
  </sheetPr>
  <dimension ref="B2:R61"/>
  <sheetViews>
    <sheetView topLeftCell="A20" zoomScale="85" zoomScaleNormal="85" workbookViewId="0">
      <selection activeCell="C47" sqref="C47:K47"/>
    </sheetView>
  </sheetViews>
  <sheetFormatPr defaultColWidth="9.140625" defaultRowHeight="15" x14ac:dyDescent="0.25"/>
  <cols>
    <col min="1" max="1" width="4.42578125" style="5" customWidth="1"/>
    <col min="2" max="2" width="10.140625" style="5" customWidth="1"/>
    <col min="3" max="3" width="23.42578125" style="5" customWidth="1"/>
    <col min="4" max="11" width="13.7109375" style="5" customWidth="1"/>
    <col min="12" max="12" width="12.28515625" style="5" customWidth="1"/>
    <col min="13" max="18" width="9.140625" style="5" hidden="1" customWidth="1"/>
    <col min="19" max="19" width="0" style="5" hidden="1" customWidth="1"/>
    <col min="20" max="16384" width="9.140625" style="5"/>
  </cols>
  <sheetData>
    <row r="2" spans="2:18" x14ac:dyDescent="0.25">
      <c r="B2" s="2" t="s">
        <v>24</v>
      </c>
      <c r="C2" s="3"/>
      <c r="D2" s="4"/>
      <c r="E2" s="4"/>
      <c r="F2" s="4"/>
      <c r="G2" s="4"/>
      <c r="H2" s="4"/>
      <c r="I2" s="4"/>
      <c r="J2" s="4"/>
      <c r="K2" s="4"/>
    </row>
    <row r="3" spans="2:18" ht="45" x14ac:dyDescent="0.25">
      <c r="B3" s="167" t="s">
        <v>25</v>
      </c>
      <c r="C3" s="168"/>
      <c r="D3" s="6" t="s">
        <v>0</v>
      </c>
      <c r="E3" s="6" t="s">
        <v>56</v>
      </c>
      <c r="F3" s="6" t="s">
        <v>1</v>
      </c>
      <c r="G3" s="6" t="s">
        <v>2</v>
      </c>
      <c r="H3" s="6" t="s">
        <v>26</v>
      </c>
      <c r="I3" s="6" t="s">
        <v>3</v>
      </c>
      <c r="J3" s="6" t="s">
        <v>4</v>
      </c>
      <c r="K3" s="6" t="s">
        <v>5</v>
      </c>
    </row>
    <row r="4" spans="2:18" x14ac:dyDescent="0.25">
      <c r="B4" s="169"/>
      <c r="C4" s="170"/>
      <c r="D4" s="7" t="s">
        <v>6</v>
      </c>
      <c r="E4" s="7" t="s">
        <v>7</v>
      </c>
      <c r="F4" s="7" t="s">
        <v>8</v>
      </c>
      <c r="G4" s="7" t="s">
        <v>9</v>
      </c>
      <c r="H4" s="78" t="s">
        <v>10</v>
      </c>
      <c r="I4" s="78" t="s">
        <v>11</v>
      </c>
      <c r="J4" s="78" t="s">
        <v>12</v>
      </c>
      <c r="K4" s="78" t="s">
        <v>13</v>
      </c>
    </row>
    <row r="5" spans="2:18" x14ac:dyDescent="0.25">
      <c r="B5" s="8">
        <v>1</v>
      </c>
      <c r="C5" s="9" t="s">
        <v>115</v>
      </c>
      <c r="D5" s="69"/>
      <c r="E5" s="69"/>
      <c r="F5" s="70"/>
      <c r="G5" s="70"/>
      <c r="H5" s="70"/>
      <c r="I5" s="80"/>
      <c r="J5" s="81">
        <f>D5+E5</f>
        <v>0</v>
      </c>
      <c r="K5" s="82">
        <f>G5-F5/1.35</f>
        <v>0</v>
      </c>
      <c r="M5" s="5" t="b">
        <f>ISBLANK(D5)</f>
        <v>1</v>
      </c>
      <c r="N5" s="5" t="b">
        <f t="shared" ref="N5:Q5" si="0">ISBLANK(E5)</f>
        <v>1</v>
      </c>
      <c r="O5" s="5" t="b">
        <f t="shared" si="0"/>
        <v>1</v>
      </c>
      <c r="P5" s="5" t="b">
        <f t="shared" si="0"/>
        <v>1</v>
      </c>
      <c r="Q5" s="5" t="b">
        <f t="shared" si="0"/>
        <v>1</v>
      </c>
    </row>
    <row r="6" spans="2:18" ht="15.75" thickBot="1" x14ac:dyDescent="0.3">
      <c r="B6" s="10">
        <v>2</v>
      </c>
      <c r="C6" s="11" t="s">
        <v>15</v>
      </c>
      <c r="D6" s="75"/>
      <c r="E6" s="75"/>
      <c r="F6" s="76"/>
      <c r="G6" s="76"/>
      <c r="H6" s="76"/>
      <c r="I6" s="79"/>
      <c r="J6" s="83">
        <f ca="1">D6+E6+G7+H7-I7</f>
        <v>0</v>
      </c>
      <c r="K6" s="84">
        <f>G6-F6/1.35</f>
        <v>0</v>
      </c>
      <c r="M6" s="5" t="b">
        <f>ISBLANK(D6)</f>
        <v>1</v>
      </c>
      <c r="N6" s="5" t="b">
        <f t="shared" ref="N6" si="1">ISBLANK(E6)</f>
        <v>1</v>
      </c>
      <c r="O6" s="5" t="b">
        <f t="shared" ref="O6" si="2">ISBLANK(F6)</f>
        <v>1</v>
      </c>
      <c r="P6" s="5" t="b">
        <f t="shared" ref="P6" si="3">ISBLANK(G6)</f>
        <v>1</v>
      </c>
      <c r="Q6" s="5" t="b">
        <f t="shared" ref="Q6" si="4">ISBLANK(H6)</f>
        <v>1</v>
      </c>
      <c r="R6" s="5" t="b">
        <f t="shared" ref="R6" ca="1" si="5">ISBLANK(I6)</f>
        <v>1</v>
      </c>
    </row>
    <row r="7" spans="2:18" ht="16.5" thickTop="1" thickBot="1" x14ac:dyDescent="0.3">
      <c r="B7" s="12">
        <v>3</v>
      </c>
      <c r="C7" s="72" t="s">
        <v>27</v>
      </c>
      <c r="D7" s="77">
        <f>D6-D5</f>
        <v>0</v>
      </c>
      <c r="E7" s="77">
        <f>E6-E5</f>
        <v>0</v>
      </c>
      <c r="F7" s="77">
        <f>F6-F5</f>
        <v>0</v>
      </c>
      <c r="G7" s="77">
        <f t="shared" ref="G7:J7" si="6">G6-G5</f>
        <v>0</v>
      </c>
      <c r="H7" s="77">
        <f t="shared" si="6"/>
        <v>0</v>
      </c>
      <c r="I7" s="77">
        <f ca="1">I6-I5</f>
        <v>0</v>
      </c>
      <c r="J7" s="111">
        <f t="shared" ca="1" si="6"/>
        <v>0</v>
      </c>
      <c r="K7" s="77">
        <f>K6-K5</f>
        <v>0</v>
      </c>
    </row>
    <row r="8" spans="2:18" ht="15.75" thickBot="1" x14ac:dyDescent="0.3">
      <c r="B8" s="8">
        <v>4</v>
      </c>
      <c r="C8" s="73" t="s">
        <v>28</v>
      </c>
      <c r="D8" s="74" t="str">
        <f>IFERROR(D7/D5,"")</f>
        <v/>
      </c>
      <c r="E8" s="74" t="str">
        <f>IFERROR(E7/E5,"")</f>
        <v/>
      </c>
      <c r="F8" s="74" t="str">
        <f t="shared" ref="F8:K8" si="7">IFERROR(F7/F5,"")</f>
        <v/>
      </c>
      <c r="G8" s="74" t="str">
        <f t="shared" si="7"/>
        <v/>
      </c>
      <c r="H8" s="74" t="str">
        <f t="shared" si="7"/>
        <v/>
      </c>
      <c r="I8" s="110" t="str">
        <f t="shared" ca="1" si="7"/>
        <v/>
      </c>
      <c r="J8" s="112" t="str">
        <f t="shared" ca="1" si="7"/>
        <v/>
      </c>
      <c r="K8" s="101" t="str">
        <f t="shared" si="7"/>
        <v/>
      </c>
    </row>
    <row r="9" spans="2:18" x14ac:dyDescent="0.25">
      <c r="B9" s="1"/>
      <c r="C9" s="1"/>
      <c r="D9" s="1"/>
      <c r="E9" s="1"/>
      <c r="F9" s="1"/>
      <c r="G9" s="1"/>
      <c r="H9" s="1"/>
      <c r="I9" s="1"/>
      <c r="J9" s="124" t="str">
        <f ca="1">IF(J8="","",IF(M9&gt;0,"Please enter a figure in all cells (even if nil)",IF(ABS(J8)&gt;=0.1,"A Mid-Year CIL LCR resubmission is required","A Mid-Year CIL LCR resubmission is not required")))</f>
        <v/>
      </c>
      <c r="K9" s="1"/>
      <c r="M9" s="5">
        <f ca="1">COUNTIF(M5:R6,TRUE)</f>
        <v>11</v>
      </c>
    </row>
    <row r="10" spans="2:18" x14ac:dyDescent="0.25">
      <c r="B10" s="2" t="s">
        <v>105</v>
      </c>
      <c r="C10" s="3"/>
      <c r="D10" s="4"/>
      <c r="E10" s="4"/>
      <c r="F10" s="120"/>
      <c r="G10" s="118"/>
      <c r="H10" s="118"/>
      <c r="I10" s="118"/>
      <c r="J10" s="119"/>
      <c r="K10" s="118"/>
    </row>
    <row r="11" spans="2:18" ht="45" x14ac:dyDescent="0.25">
      <c r="B11" s="167" t="s">
        <v>25</v>
      </c>
      <c r="C11" s="168"/>
      <c r="D11" s="6" t="s">
        <v>106</v>
      </c>
      <c r="E11" s="121" t="s">
        <v>107</v>
      </c>
      <c r="F11" s="1"/>
      <c r="G11" s="1"/>
      <c r="H11" s="1"/>
      <c r="I11" s="1"/>
      <c r="J11" s="113"/>
      <c r="K11" s="1"/>
    </row>
    <row r="12" spans="2:18" ht="15.75" thickBot="1" x14ac:dyDescent="0.3">
      <c r="B12" s="8">
        <v>1</v>
      </c>
      <c r="C12" s="9" t="s">
        <v>115</v>
      </c>
      <c r="D12" s="69"/>
      <c r="E12" s="123">
        <f>J5</f>
        <v>0</v>
      </c>
      <c r="F12" s="1"/>
      <c r="G12" s="1"/>
      <c r="H12" s="1"/>
      <c r="I12" s="1"/>
      <c r="J12" s="113"/>
      <c r="K12" s="1"/>
    </row>
    <row r="13" spans="2:18" ht="16.5" thickTop="1" thickBot="1" x14ac:dyDescent="0.3">
      <c r="B13" s="10">
        <v>2</v>
      </c>
      <c r="C13" s="11" t="s">
        <v>15</v>
      </c>
      <c r="D13" s="122"/>
      <c r="E13" s="123">
        <f ca="1">J6+D12</f>
        <v>0</v>
      </c>
      <c r="F13" s="1"/>
      <c r="G13" s="1"/>
      <c r="H13" s="1"/>
      <c r="I13" s="1"/>
      <c r="J13" s="113"/>
      <c r="K13" s="1"/>
    </row>
    <row r="14" spans="2:18" ht="16.5" thickTop="1" thickBot="1" x14ac:dyDescent="0.3">
      <c r="B14" s="12">
        <v>3</v>
      </c>
      <c r="C14" s="72" t="s">
        <v>27</v>
      </c>
      <c r="D14" s="77"/>
      <c r="E14" s="111">
        <f t="shared" ref="E14" ca="1" si="8">E13-E12</f>
        <v>0</v>
      </c>
      <c r="F14" s="1"/>
      <c r="G14" s="1"/>
      <c r="H14" s="1"/>
      <c r="I14" s="1"/>
      <c r="J14" s="113"/>
      <c r="K14" s="1"/>
    </row>
    <row r="15" spans="2:18" ht="15.75" thickBot="1" x14ac:dyDescent="0.3">
      <c r="B15" s="8">
        <v>4</v>
      </c>
      <c r="C15" s="73" t="s">
        <v>28</v>
      </c>
      <c r="D15" s="74" t="str">
        <f ca="1">IFERROR(D14/D12,"")</f>
        <v/>
      </c>
      <c r="E15" s="112" t="str">
        <f t="shared" ref="E15" ca="1" si="9">IFERROR(E14/E12,"")</f>
        <v/>
      </c>
      <c r="F15" s="1"/>
      <c r="G15" s="1"/>
      <c r="H15" s="1"/>
      <c r="I15" s="1"/>
      <c r="J15" s="113"/>
      <c r="K15" s="1"/>
    </row>
    <row r="16" spans="2:18" x14ac:dyDescent="0.25">
      <c r="B16" s="1"/>
      <c r="C16" s="1"/>
      <c r="D16" s="1"/>
      <c r="E16" s="124" t="str">
        <f ca="1">IF(E15="","",IF(AND(E13&gt;250,ABS(E15)&gt;=0.1),"A Mid-Year CIL LCR resubmission is required","A Mid-Year CIL LCR resubmission is not required"))</f>
        <v/>
      </c>
      <c r="F16" s="1"/>
      <c r="G16" s="1"/>
      <c r="H16" s="1"/>
      <c r="I16" s="1"/>
      <c r="J16" s="1"/>
      <c r="K16" s="1"/>
    </row>
    <row r="17" spans="2:11" x14ac:dyDescent="0.25">
      <c r="B17" s="2" t="s">
        <v>29</v>
      </c>
      <c r="C17" s="3"/>
      <c r="D17" s="4"/>
      <c r="E17" s="4"/>
      <c r="F17" s="4"/>
      <c r="G17" s="4"/>
      <c r="H17" s="4"/>
      <c r="I17" s="4"/>
      <c r="J17" s="4"/>
      <c r="K17" s="4"/>
    </row>
    <row r="18" spans="2:11" ht="30" x14ac:dyDescent="0.25">
      <c r="B18" s="167" t="s">
        <v>25</v>
      </c>
      <c r="C18" s="168"/>
      <c r="D18" s="6" t="s">
        <v>33</v>
      </c>
      <c r="E18" s="6" t="s">
        <v>56</v>
      </c>
      <c r="F18" s="6" t="s">
        <v>3</v>
      </c>
      <c r="G18" s="20" t="s">
        <v>34</v>
      </c>
      <c r="H18" s="22"/>
      <c r="I18" s="22"/>
      <c r="J18" s="22"/>
      <c r="K18" s="22"/>
    </row>
    <row r="19" spans="2:11" x14ac:dyDescent="0.25">
      <c r="B19" s="169"/>
      <c r="C19" s="170"/>
      <c r="D19" s="7" t="s">
        <v>14</v>
      </c>
      <c r="E19" s="7" t="s">
        <v>35</v>
      </c>
      <c r="F19" s="7" t="s">
        <v>36</v>
      </c>
      <c r="G19" s="21" t="s">
        <v>37</v>
      </c>
      <c r="H19" s="23"/>
      <c r="I19" s="23"/>
      <c r="J19" s="23"/>
      <c r="K19" s="23"/>
    </row>
    <row r="20" spans="2:11" x14ac:dyDescent="0.25">
      <c r="B20" s="8">
        <v>1</v>
      </c>
      <c r="C20" s="9" t="s">
        <v>115</v>
      </c>
      <c r="D20" s="69"/>
      <c r="E20" s="99"/>
      <c r="F20" s="92"/>
      <c r="G20" s="94">
        <f>D20</f>
        <v>0</v>
      </c>
      <c r="H20" s="24"/>
      <c r="I20" s="24"/>
      <c r="J20" s="24"/>
      <c r="K20" s="24"/>
    </row>
    <row r="21" spans="2:11" ht="15.75" thickBot="1" x14ac:dyDescent="0.3">
      <c r="B21" s="10">
        <v>2</v>
      </c>
      <c r="C21" s="11" t="s">
        <v>15</v>
      </c>
      <c r="D21" s="75"/>
      <c r="E21" s="100"/>
      <c r="F21" s="93"/>
      <c r="G21" s="95">
        <f>D21-F22</f>
        <v>0</v>
      </c>
      <c r="H21" s="24"/>
      <c r="I21" s="24"/>
      <c r="J21" s="24"/>
      <c r="K21" s="24"/>
    </row>
    <row r="22" spans="2:11" ht="15.75" thickTop="1" x14ac:dyDescent="0.25">
      <c r="B22" s="12">
        <v>3</v>
      </c>
      <c r="C22" s="13" t="s">
        <v>27</v>
      </c>
      <c r="D22" s="88">
        <f t="shared" ref="D22:E22" si="10">D21-D20</f>
        <v>0</v>
      </c>
      <c r="E22" s="88">
        <f t="shared" si="10"/>
        <v>0</v>
      </c>
      <c r="F22" s="77">
        <f>F21-F20</f>
        <v>0</v>
      </c>
      <c r="G22" s="89">
        <f>G21-G20</f>
        <v>0</v>
      </c>
      <c r="H22" s="24"/>
      <c r="I22" s="24"/>
      <c r="J22" s="24"/>
      <c r="K22" s="24"/>
    </row>
    <row r="23" spans="2:11" x14ac:dyDescent="0.25">
      <c r="B23" s="8">
        <v>4</v>
      </c>
      <c r="C23" s="9" t="s">
        <v>28</v>
      </c>
      <c r="D23" s="90" t="str">
        <f>IFERROR(D22/D20,"")</f>
        <v/>
      </c>
      <c r="E23" s="90" t="str">
        <f>IFERROR(E22/E20,"")</f>
        <v/>
      </c>
      <c r="F23" s="74" t="str">
        <f>IFERROR(F22/F20,"")</f>
        <v/>
      </c>
      <c r="G23" s="91" t="str">
        <f>IFERROR(G22/G20,"")</f>
        <v/>
      </c>
      <c r="H23" s="25"/>
      <c r="I23" s="25"/>
      <c r="J23" s="25"/>
      <c r="K23" s="25"/>
    </row>
    <row r="24" spans="2:11" x14ac:dyDescent="0.25">
      <c r="B24" s="1"/>
      <c r="C24" s="1"/>
      <c r="D24" s="1"/>
      <c r="E24" s="1"/>
      <c r="F24" s="1"/>
      <c r="G24" s="1"/>
      <c r="H24" s="1"/>
      <c r="I24" s="1"/>
      <c r="J24" s="1"/>
      <c r="K24" s="1"/>
    </row>
    <row r="25" spans="2:11" x14ac:dyDescent="0.25">
      <c r="B25" s="2" t="s">
        <v>32</v>
      </c>
      <c r="C25" s="3"/>
      <c r="D25" s="4"/>
      <c r="E25" s="4"/>
      <c r="F25" s="4"/>
      <c r="G25" s="4"/>
      <c r="H25" s="4"/>
      <c r="I25" s="4"/>
      <c r="J25" s="4"/>
      <c r="K25" s="4"/>
    </row>
    <row r="26" spans="2:11" ht="75" x14ac:dyDescent="0.25">
      <c r="B26" s="167" t="s">
        <v>25</v>
      </c>
      <c r="C26" s="168"/>
      <c r="D26" s="6" t="s">
        <v>17</v>
      </c>
      <c r="E26" s="6" t="s">
        <v>18</v>
      </c>
      <c r="F26" s="6" t="s">
        <v>84</v>
      </c>
      <c r="G26" s="6" t="s">
        <v>19</v>
      </c>
      <c r="H26" s="6" t="s">
        <v>20</v>
      </c>
      <c r="I26" s="6" t="s">
        <v>89</v>
      </c>
      <c r="J26" s="6" t="s">
        <v>86</v>
      </c>
      <c r="K26" s="6" t="s">
        <v>21</v>
      </c>
    </row>
    <row r="27" spans="2:11" x14ac:dyDescent="0.25">
      <c r="B27" s="169"/>
      <c r="C27" s="170"/>
      <c r="D27" s="7" t="s">
        <v>66</v>
      </c>
      <c r="E27" s="7" t="s">
        <v>67</v>
      </c>
      <c r="F27" s="7" t="s">
        <v>68</v>
      </c>
      <c r="G27" s="7" t="s">
        <v>69</v>
      </c>
      <c r="H27" s="7" t="s">
        <v>70</v>
      </c>
      <c r="I27" s="7" t="s">
        <v>83</v>
      </c>
      <c r="J27" s="7" t="s">
        <v>85</v>
      </c>
      <c r="K27" s="7" t="s">
        <v>90</v>
      </c>
    </row>
    <row r="28" spans="2:11" x14ac:dyDescent="0.25">
      <c r="B28" s="14">
        <v>1</v>
      </c>
      <c r="C28" s="9" t="s">
        <v>115</v>
      </c>
      <c r="D28" s="105">
        <v>1.38</v>
      </c>
      <c r="E28" s="116"/>
      <c r="F28" s="71"/>
      <c r="G28" s="71"/>
      <c r="H28" s="71"/>
      <c r="I28" s="115"/>
      <c r="J28" s="115"/>
      <c r="K28" s="71"/>
    </row>
    <row r="29" spans="2:11" ht="15.75" thickBot="1" x14ac:dyDescent="0.3">
      <c r="B29" s="15">
        <v>2</v>
      </c>
      <c r="C29" s="104" t="s">
        <v>15</v>
      </c>
      <c r="D29" s="106">
        <v>1.35</v>
      </c>
      <c r="E29" s="117"/>
      <c r="F29" s="85"/>
      <c r="G29" s="85"/>
      <c r="H29" s="85"/>
      <c r="I29" s="115"/>
      <c r="J29" s="115"/>
      <c r="K29" s="85"/>
    </row>
    <row r="30" spans="2:11" ht="15.75" thickTop="1" x14ac:dyDescent="0.25">
      <c r="B30" s="16">
        <v>3</v>
      </c>
      <c r="C30" s="16" t="s">
        <v>16</v>
      </c>
      <c r="D30" s="102"/>
      <c r="E30" s="103"/>
      <c r="F30" s="86">
        <f t="shared" ref="F30:K30" si="11">F29-F28</f>
        <v>0</v>
      </c>
      <c r="G30" s="86">
        <f t="shared" si="11"/>
        <v>0</v>
      </c>
      <c r="H30" s="87">
        <f t="shared" si="11"/>
        <v>0</v>
      </c>
      <c r="I30" s="114">
        <f t="shared" si="11"/>
        <v>0</v>
      </c>
      <c r="J30" s="114">
        <f t="shared" si="11"/>
        <v>0</v>
      </c>
      <c r="K30" s="87">
        <f t="shared" si="11"/>
        <v>0</v>
      </c>
    </row>
    <row r="31" spans="2:11" x14ac:dyDescent="0.25">
      <c r="B31" s="1"/>
      <c r="C31" s="1"/>
      <c r="D31" s="1"/>
      <c r="E31" s="1"/>
      <c r="F31" s="1"/>
      <c r="G31" s="1"/>
      <c r="H31" s="1"/>
      <c r="I31" s="1"/>
      <c r="J31" s="1"/>
      <c r="K31" s="1"/>
    </row>
    <row r="32" spans="2:11" ht="15" customHeight="1" x14ac:dyDescent="0.25">
      <c r="B32" s="185" t="s">
        <v>81</v>
      </c>
      <c r="C32" s="186"/>
      <c r="D32" s="186"/>
      <c r="E32" s="186"/>
      <c r="F32" s="186"/>
      <c r="G32" s="186"/>
      <c r="H32" s="186"/>
      <c r="I32" s="186"/>
      <c r="J32" s="187"/>
      <c r="K32" s="1"/>
    </row>
    <row r="33" spans="2:11" x14ac:dyDescent="0.25">
      <c r="B33" s="188"/>
      <c r="C33" s="189"/>
      <c r="D33" s="189"/>
      <c r="E33" s="189"/>
      <c r="F33" s="189"/>
      <c r="G33" s="189"/>
      <c r="H33" s="189"/>
      <c r="I33" s="189"/>
      <c r="J33" s="190"/>
      <c r="K33" s="1"/>
    </row>
    <row r="34" spans="2:11" x14ac:dyDescent="0.25">
      <c r="B34" s="174" t="s">
        <v>82</v>
      </c>
      <c r="C34" s="176"/>
      <c r="D34" s="177"/>
      <c r="E34" s="177"/>
      <c r="F34" s="177"/>
      <c r="G34" s="177"/>
      <c r="H34" s="177"/>
      <c r="I34" s="177"/>
      <c r="J34" s="178"/>
      <c r="K34" s="1"/>
    </row>
    <row r="35" spans="2:11" x14ac:dyDescent="0.25">
      <c r="B35" s="175"/>
      <c r="C35" s="179"/>
      <c r="D35" s="180"/>
      <c r="E35" s="180"/>
      <c r="F35" s="180"/>
      <c r="G35" s="180"/>
      <c r="H35" s="180"/>
      <c r="I35" s="180"/>
      <c r="J35" s="181"/>
      <c r="K35" s="1"/>
    </row>
    <row r="36" spans="2:11" x14ac:dyDescent="0.25">
      <c r="B36" s="175"/>
      <c r="C36" s="179"/>
      <c r="D36" s="180"/>
      <c r="E36" s="180"/>
      <c r="F36" s="180"/>
      <c r="G36" s="180"/>
      <c r="H36" s="180"/>
      <c r="I36" s="180"/>
      <c r="J36" s="181"/>
      <c r="K36" s="1"/>
    </row>
    <row r="37" spans="2:11" x14ac:dyDescent="0.25">
      <c r="B37" s="175"/>
      <c r="C37" s="179"/>
      <c r="D37" s="180"/>
      <c r="E37" s="180"/>
      <c r="F37" s="180"/>
      <c r="G37" s="180"/>
      <c r="H37" s="180"/>
      <c r="I37" s="180"/>
      <c r="J37" s="181"/>
      <c r="K37" s="1"/>
    </row>
    <row r="38" spans="2:11" x14ac:dyDescent="0.25">
      <c r="B38" s="175"/>
      <c r="C38" s="182"/>
      <c r="D38" s="183"/>
      <c r="E38" s="183"/>
      <c r="F38" s="183"/>
      <c r="G38" s="183"/>
      <c r="H38" s="183"/>
      <c r="I38" s="183"/>
      <c r="J38" s="184"/>
      <c r="K38" s="1"/>
    </row>
    <row r="39" spans="2:11" x14ac:dyDescent="0.25">
      <c r="B39" s="1"/>
      <c r="C39" s="1"/>
      <c r="D39" s="1"/>
      <c r="E39" s="1"/>
      <c r="F39" s="1"/>
      <c r="G39" s="1"/>
      <c r="H39" s="1"/>
      <c r="I39" s="1"/>
      <c r="J39" s="1"/>
      <c r="K39" s="1"/>
    </row>
    <row r="40" spans="2:11" x14ac:dyDescent="0.25">
      <c r="B40" s="1"/>
      <c r="C40" s="1"/>
      <c r="D40" s="1"/>
      <c r="E40" s="1"/>
      <c r="F40" s="1"/>
      <c r="G40" s="1"/>
      <c r="H40" s="1"/>
      <c r="I40" s="1"/>
      <c r="J40" s="1"/>
      <c r="K40" s="1"/>
    </row>
    <row r="41" spans="2:11" x14ac:dyDescent="0.25">
      <c r="B41" s="2" t="s">
        <v>22</v>
      </c>
      <c r="C41" s="3"/>
      <c r="D41" s="4"/>
      <c r="E41" s="4"/>
      <c r="F41" s="4"/>
      <c r="G41" s="4"/>
      <c r="H41" s="4"/>
      <c r="I41" s="4"/>
      <c r="J41" s="4"/>
      <c r="K41" s="4"/>
    </row>
    <row r="42" spans="2:11" ht="30" customHeight="1" x14ac:dyDescent="0.25">
      <c r="B42" s="17" t="s">
        <v>23</v>
      </c>
      <c r="C42" s="171" t="s">
        <v>110</v>
      </c>
      <c r="D42" s="172"/>
      <c r="E42" s="172"/>
      <c r="F42" s="172"/>
      <c r="G42" s="172"/>
      <c r="H42" s="172"/>
      <c r="I42" s="172"/>
      <c r="J42" s="172"/>
      <c r="K42" s="173"/>
    </row>
    <row r="43" spans="2:11" x14ac:dyDescent="0.25">
      <c r="B43" s="17" t="s">
        <v>55</v>
      </c>
      <c r="C43" s="96" t="s">
        <v>59</v>
      </c>
      <c r="D43" s="97"/>
      <c r="E43" s="97"/>
      <c r="F43" s="97"/>
      <c r="G43" s="97"/>
      <c r="H43" s="97"/>
      <c r="I43" s="97"/>
      <c r="J43" s="97"/>
      <c r="K43" s="98"/>
    </row>
    <row r="44" spans="2:11" x14ac:dyDescent="0.25">
      <c r="B44" s="17" t="s">
        <v>57</v>
      </c>
      <c r="C44" s="96" t="s">
        <v>108</v>
      </c>
      <c r="D44" s="97"/>
      <c r="E44" s="97"/>
      <c r="F44" s="97"/>
      <c r="G44" s="97"/>
      <c r="H44" s="97"/>
      <c r="I44" s="97"/>
      <c r="J44" s="97"/>
      <c r="K44" s="98"/>
    </row>
    <row r="45" spans="2:11" x14ac:dyDescent="0.25">
      <c r="B45" s="17" t="s">
        <v>40</v>
      </c>
      <c r="C45" s="96" t="s">
        <v>58</v>
      </c>
      <c r="D45" s="97"/>
      <c r="E45" s="97"/>
      <c r="F45" s="97"/>
      <c r="G45" s="97"/>
      <c r="H45" s="97"/>
      <c r="I45" s="97"/>
      <c r="J45" s="97"/>
      <c r="K45" s="98"/>
    </row>
    <row r="46" spans="2:11" x14ac:dyDescent="0.25">
      <c r="B46" s="26" t="s">
        <v>8</v>
      </c>
      <c r="C46" s="164" t="s">
        <v>30</v>
      </c>
      <c r="D46" s="165"/>
      <c r="E46" s="165"/>
      <c r="F46" s="165"/>
      <c r="G46" s="165"/>
      <c r="H46" s="165"/>
      <c r="I46" s="165"/>
      <c r="J46" s="165"/>
      <c r="K46" s="166"/>
    </row>
    <row r="47" spans="2:11" ht="30" customHeight="1" x14ac:dyDescent="0.25">
      <c r="B47" s="18" t="s">
        <v>9</v>
      </c>
      <c r="C47" s="171" t="s">
        <v>101</v>
      </c>
      <c r="D47" s="172"/>
      <c r="E47" s="172"/>
      <c r="F47" s="172"/>
      <c r="G47" s="172"/>
      <c r="H47" s="172"/>
      <c r="I47" s="172"/>
      <c r="J47" s="172"/>
      <c r="K47" s="173"/>
    </row>
    <row r="48" spans="2:11" x14ac:dyDescent="0.25">
      <c r="B48" s="19" t="s">
        <v>97</v>
      </c>
      <c r="C48" s="164" t="s">
        <v>111</v>
      </c>
      <c r="D48" s="165"/>
      <c r="E48" s="165"/>
      <c r="F48" s="165"/>
      <c r="G48" s="165"/>
      <c r="H48" s="165"/>
      <c r="I48" s="165"/>
      <c r="J48" s="165"/>
      <c r="K48" s="166"/>
    </row>
    <row r="49" spans="2:11" x14ac:dyDescent="0.25">
      <c r="B49" s="19" t="s">
        <v>44</v>
      </c>
      <c r="C49" s="164" t="s">
        <v>96</v>
      </c>
      <c r="D49" s="165"/>
      <c r="E49" s="165"/>
      <c r="F49" s="165"/>
      <c r="G49" s="165"/>
      <c r="H49" s="165"/>
      <c r="I49" s="165"/>
      <c r="J49" s="165"/>
      <c r="K49" s="166"/>
    </row>
    <row r="50" spans="2:11" x14ac:dyDescent="0.25">
      <c r="B50" s="19" t="s">
        <v>98</v>
      </c>
      <c r="C50" s="164" t="s">
        <v>31</v>
      </c>
      <c r="D50" s="165"/>
      <c r="E50" s="165"/>
      <c r="F50" s="165"/>
      <c r="G50" s="165"/>
      <c r="H50" s="165"/>
      <c r="I50" s="165"/>
      <c r="J50" s="165"/>
      <c r="K50" s="166"/>
    </row>
    <row r="51" spans="2:11" x14ac:dyDescent="0.25">
      <c r="B51" s="19" t="s">
        <v>71</v>
      </c>
      <c r="C51" s="171" t="s">
        <v>72</v>
      </c>
      <c r="D51" s="172"/>
      <c r="E51" s="172"/>
      <c r="F51" s="172"/>
      <c r="G51" s="172"/>
      <c r="H51" s="172"/>
      <c r="I51" s="172"/>
      <c r="J51" s="172"/>
      <c r="K51" s="173"/>
    </row>
    <row r="52" spans="2:11" x14ac:dyDescent="0.25">
      <c r="B52" s="19" t="s">
        <v>79</v>
      </c>
      <c r="C52" s="171" t="s">
        <v>73</v>
      </c>
      <c r="D52" s="172"/>
      <c r="E52" s="172"/>
      <c r="F52" s="172"/>
      <c r="G52" s="172"/>
      <c r="H52" s="172"/>
      <c r="I52" s="172"/>
      <c r="J52" s="172"/>
      <c r="K52" s="173"/>
    </row>
    <row r="53" spans="2:11" x14ac:dyDescent="0.25">
      <c r="B53" s="19" t="s">
        <v>75</v>
      </c>
      <c r="C53" s="171" t="s">
        <v>109</v>
      </c>
      <c r="D53" s="172"/>
      <c r="E53" s="172"/>
      <c r="F53" s="172"/>
      <c r="G53" s="172"/>
      <c r="H53" s="172"/>
      <c r="I53" s="172"/>
      <c r="J53" s="172"/>
      <c r="K53" s="173"/>
    </row>
    <row r="54" spans="2:11" ht="15" customHeight="1" x14ac:dyDescent="0.25">
      <c r="B54" s="19" t="s">
        <v>76</v>
      </c>
      <c r="C54" s="191" t="s">
        <v>77</v>
      </c>
      <c r="D54" s="192"/>
      <c r="E54" s="192"/>
      <c r="F54" s="192"/>
      <c r="G54" s="192"/>
      <c r="H54" s="192"/>
      <c r="I54" s="192"/>
      <c r="J54" s="192"/>
      <c r="K54" s="193"/>
    </row>
    <row r="55" spans="2:11" x14ac:dyDescent="0.25">
      <c r="B55" s="19" t="s">
        <v>68</v>
      </c>
      <c r="C55" s="191" t="s">
        <v>88</v>
      </c>
      <c r="D55" s="192"/>
      <c r="E55" s="192"/>
      <c r="F55" s="192"/>
      <c r="G55" s="192"/>
      <c r="H55" s="192"/>
      <c r="I55" s="192"/>
      <c r="J55" s="192"/>
      <c r="K55" s="193"/>
    </row>
    <row r="56" spans="2:11" ht="15" customHeight="1" x14ac:dyDescent="0.25">
      <c r="B56" s="19" t="s">
        <v>69</v>
      </c>
      <c r="C56" s="191" t="s">
        <v>78</v>
      </c>
      <c r="D56" s="192"/>
      <c r="E56" s="192"/>
      <c r="F56" s="192"/>
      <c r="G56" s="192"/>
      <c r="H56" s="192"/>
      <c r="I56" s="192"/>
      <c r="J56" s="192"/>
      <c r="K56" s="193"/>
    </row>
    <row r="57" spans="2:11" ht="15" customHeight="1" x14ac:dyDescent="0.25">
      <c r="B57" s="19" t="s">
        <v>70</v>
      </c>
      <c r="C57" s="191" t="s">
        <v>80</v>
      </c>
      <c r="D57" s="192"/>
      <c r="E57" s="192"/>
      <c r="F57" s="192"/>
      <c r="G57" s="192"/>
      <c r="H57" s="192"/>
      <c r="I57" s="192"/>
      <c r="J57" s="192"/>
      <c r="K57" s="193"/>
    </row>
    <row r="58" spans="2:11" ht="15" customHeight="1" x14ac:dyDescent="0.25">
      <c r="B58" s="19" t="s">
        <v>83</v>
      </c>
      <c r="C58" s="191" t="s">
        <v>93</v>
      </c>
      <c r="D58" s="192"/>
      <c r="E58" s="192"/>
      <c r="F58" s="192"/>
      <c r="G58" s="192"/>
      <c r="H58" s="192"/>
      <c r="I58" s="192"/>
      <c r="J58" s="192"/>
      <c r="K58" s="193"/>
    </row>
    <row r="59" spans="2:11" ht="15" customHeight="1" x14ac:dyDescent="0.25">
      <c r="B59" s="19" t="s">
        <v>85</v>
      </c>
      <c r="C59" s="191" t="s">
        <v>87</v>
      </c>
      <c r="D59" s="192"/>
      <c r="E59" s="192"/>
      <c r="F59" s="192"/>
      <c r="G59" s="192"/>
      <c r="H59" s="192"/>
      <c r="I59" s="192"/>
      <c r="J59" s="192"/>
      <c r="K59" s="193"/>
    </row>
    <row r="60" spans="2:11" ht="15" customHeight="1" x14ac:dyDescent="0.25">
      <c r="B60" s="19" t="s">
        <v>91</v>
      </c>
      <c r="C60" s="191" t="s">
        <v>102</v>
      </c>
      <c r="D60" s="192"/>
      <c r="E60" s="192"/>
      <c r="F60" s="192"/>
      <c r="G60" s="192"/>
      <c r="H60" s="192"/>
      <c r="I60" s="192"/>
      <c r="J60" s="192"/>
      <c r="K60" s="193"/>
    </row>
    <row r="61" spans="2:11" x14ac:dyDescent="0.25">
      <c r="B61" s="19" t="s">
        <v>92</v>
      </c>
      <c r="C61" s="191" t="s">
        <v>103</v>
      </c>
      <c r="D61" s="192"/>
      <c r="E61" s="192"/>
      <c r="F61" s="192"/>
      <c r="G61" s="192"/>
      <c r="H61" s="192"/>
      <c r="I61" s="192"/>
      <c r="J61" s="192"/>
      <c r="K61" s="193"/>
    </row>
  </sheetData>
  <sheetProtection algorithmName="SHA-512" hashValue="LWilQUQYrxF3jiPhPzZjCK1E6b+hQLmblaeHqVt/USgKrsUnB+Es27LAP7WQRCFrnmuu5lgy8ZV4FBMGywijRg==" saltValue="GsqchSFkVvLYaGzcMvfMhw==" spinCount="100000" sheet="1" objects="1" scenarios="1"/>
  <mergeCells count="24">
    <mergeCell ref="C60:K60"/>
    <mergeCell ref="C58:K58"/>
    <mergeCell ref="C59:K59"/>
    <mergeCell ref="C61:K61"/>
    <mergeCell ref="C51:K51"/>
    <mergeCell ref="C52:K52"/>
    <mergeCell ref="C53:K53"/>
    <mergeCell ref="C54:K54"/>
    <mergeCell ref="C55:K55"/>
    <mergeCell ref="C56:K56"/>
    <mergeCell ref="C57:K57"/>
    <mergeCell ref="C50:K50"/>
    <mergeCell ref="B3:C4"/>
    <mergeCell ref="B26:C27"/>
    <mergeCell ref="B18:C19"/>
    <mergeCell ref="C42:K42"/>
    <mergeCell ref="C46:K46"/>
    <mergeCell ref="C47:K47"/>
    <mergeCell ref="C48:K48"/>
    <mergeCell ref="B34:B38"/>
    <mergeCell ref="C34:J38"/>
    <mergeCell ref="B32:J33"/>
    <mergeCell ref="C49:K49"/>
    <mergeCell ref="B11:C11"/>
  </mergeCells>
  <conditionalFormatting sqref="J8">
    <cfRule type="expression" dxfId="3" priority="3">
      <formula>AND(ISNUMBER(J8),J8&gt;=0.1)</formula>
    </cfRule>
    <cfRule type="cellIs" dxfId="2" priority="4" operator="lessThanOrEqual">
      <formula>-0.1</formula>
    </cfRule>
  </conditionalFormatting>
  <conditionalFormatting sqref="E15">
    <cfRule type="expression" dxfId="1" priority="1">
      <formula>AND(ISNUMBER(E15),E15&gt;=0.1)</formula>
    </cfRule>
    <cfRule type="cellIs" dxfId="0" priority="2" operator="lessThanOrEqual">
      <formula>-0.1</formula>
    </cfRule>
  </conditionalFormatting>
  <dataValidations count="1">
    <dataValidation type="decimal" allowBlank="1" showInputMessage="1" showErrorMessage="1" errorTitle="SCR Value" error="Please enter a valid number. " sqref="D5:H6 I6 D20:E21 F21 E28:K29 D12 E12:E13" xr:uid="{2559443D-FF57-42BB-9EE0-933B70CDBD23}">
      <formula1>-1000000</formula1>
      <formula2>1000000</formula2>
    </dataValidation>
  </dataValidations>
  <pageMargins left="0.7" right="0.7" top="0.75" bottom="0.75" header="0.3" footer="0.3"/>
  <pageSetup paperSize="9" scale="67" fitToHeight="0" orientation="portrait" r:id="rId1"/>
  <headerFooter>
    <oddFooter>&amp;C&amp;1#&amp;"Calibri"&amp;10&amp;K000000Classification: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Control</vt:lpstr>
      <vt:lpstr>Information</vt:lpstr>
      <vt:lpstr>March SCR</vt:lpstr>
      <vt:lpstr>MY_Table_1</vt:lpstr>
      <vt:lpstr>MY_Table_2</vt:lpstr>
      <vt:lpstr>MY_Table_3</vt:lpstr>
      <vt:lpstr>Control!Print_Area</vt:lpstr>
      <vt:lpstr>'March SCR'!Print_Area</vt:lpstr>
      <vt:lpstr>SyndNum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McCarter, Michael</dc:creator>
  <cp:lastModifiedBy>Patel, Viral</cp:lastModifiedBy>
  <cp:lastPrinted>2019-02-01T09:45:19Z</cp:lastPrinted>
  <dcterms:created xsi:type="dcterms:W3CDTF">2019-01-02T16:10:14Z</dcterms:created>
  <dcterms:modified xsi:type="dcterms:W3CDTF">2022-01-21T15:41:55Z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etDate">
    <vt:lpwstr>2022-01-21T15:41:55Z</vt:lpwstr>
  </property>
  <property fmtid="{D5CDD505-2E9C-101B-9397-08002B2CF9AE}" pid="4" name="MSIP_Label_b3b4ac1b-ad46-41e5-bbef-cfcc59b99d32_Method">
    <vt:lpwstr>Standard</vt:lpwstr>
  </property>
  <property fmtid="{D5CDD505-2E9C-101B-9397-08002B2CF9AE}" pid="5" name="MSIP_Label_b3b4ac1b-ad46-41e5-bbef-cfcc59b99d32_Name">
    <vt:lpwstr>b3b4ac1b-ad46-41e5-bbef-cfcc59b99d32</vt:lpwstr>
  </property>
  <property fmtid="{D5CDD505-2E9C-101B-9397-08002B2CF9AE}" pid="6" name="MSIP_Label_b3b4ac1b-ad46-41e5-bbef-cfcc59b99d32_SiteId">
    <vt:lpwstr>8df4b91e-bf72-411d-9902-5ecc8f1e6c11</vt:lpwstr>
  </property>
  <property fmtid="{D5CDD505-2E9C-101B-9397-08002B2CF9AE}" pid="7" name="MSIP_Label_b3b4ac1b-ad46-41e5-bbef-cfcc59b99d32_ActionId">
    <vt:lpwstr/>
  </property>
  <property fmtid="{D5CDD505-2E9C-101B-9397-08002B2CF9AE}" pid="8" name="MSIP_Label_b3b4ac1b-ad46-41e5-bbef-cfcc59b99d32_ContentBits">
    <vt:lpwstr>2</vt:lpwstr>
  </property>
</Properties>
</file>